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資產負債表" sheetId="1" r:id="rId1"/>
    <sheet name="損益表" sheetId="2" r:id="rId2"/>
    <sheet name="股東權益變動表" sheetId="3" r:id="rId3"/>
    <sheet name="現金流量表" sheetId="4" r:id="rId4"/>
  </sheets>
  <definedNames>
    <definedName name="ActDesc" localSheetId="0">'資產負債表'!$A$8</definedName>
    <definedName name="ActDesc_1" localSheetId="1">'損益表'!$A$39</definedName>
    <definedName name="ActDesc_P2" localSheetId="0">'資產負債表'!$K$8</definedName>
    <definedName name="Col01" localSheetId="0">'資產負債表'!$C$8</definedName>
    <definedName name="Col01_1" localSheetId="1">'損益表'!$C$39</definedName>
    <definedName name="Col01_P2" localSheetId="0">'資產負債表'!$M$8</definedName>
    <definedName name="Col02" localSheetId="0">'資產負債表'!$E$8</definedName>
    <definedName name="Col02_1" localSheetId="1">'損益表'!$E$39</definedName>
    <definedName name="Col02_P2" localSheetId="0">'資產負債表'!$O$8</definedName>
    <definedName name="Col03" localSheetId="0">'資產負債表'!$G$8</definedName>
    <definedName name="Col03_1" localSheetId="1">'損益表'!$G$39</definedName>
    <definedName name="Col03_P2" localSheetId="0">'資產負債表'!$Q$8</definedName>
    <definedName name="Col04" localSheetId="0">'資產負債表'!$I$8</definedName>
    <definedName name="Col04_1" localSheetId="1">'損益表'!$I$39</definedName>
    <definedName name="Col04_P2" localSheetId="0">'資產負債表'!$S$8</definedName>
    <definedName name="Col05" localSheetId="2">'股東權益變動表'!$M$8</definedName>
    <definedName name="Col06" localSheetId="2">'股東權益變動表'!$O$8</definedName>
    <definedName name="DataEnd" localSheetId="0">'資產負債表'!$A$37</definedName>
    <definedName name="DataEnd_1" localSheetId="1">'損益表'!$A$41</definedName>
    <definedName name="EndDayC_4" localSheetId="0">'資產負債表'!$Q$6</definedName>
    <definedName name="FiscalPeriod1C" localSheetId="1">'損益表'!$G$6</definedName>
    <definedName name="FiscalPeriodC" localSheetId="1">'損益表'!$C$6</definedName>
    <definedName name="FormNameC" localSheetId="2">'股東權益變動表'!$A$2</definedName>
    <definedName name="Head01" localSheetId="2">'股東權益變動表'!$C$7</definedName>
    <definedName name="Head02" localSheetId="2">'股東權益變動表'!$E$7</definedName>
    <definedName name="Head03" localSheetId="2">'股東權益變動表'!$G$7</definedName>
    <definedName name="Head04" localSheetId="2">'股東權益變動表'!$K$7</definedName>
    <definedName name="Head06" localSheetId="2">'股東權益變動表'!$O$7</definedName>
    <definedName name="InsEnd" localSheetId="0">'資產負債表'!$A$37</definedName>
  </definedNames>
  <calcPr fullCalcOnLoad="1"/>
</workbook>
</file>

<file path=xl/sharedStrings.xml><?xml version="1.0" encoding="utf-8"?>
<sst xmlns="http://schemas.openxmlformats.org/spreadsheetml/2006/main" count="239" uniqueCount="136">
  <si>
    <t>新光證券投資信託股份有限公司</t>
  </si>
  <si>
    <r>
      <t>資</t>
    </r>
    <r>
      <rPr>
        <sz val="11"/>
        <rFont val="Book Antiqua"/>
        <family val="1"/>
      </rPr>
      <t xml:space="preserve"> </t>
    </r>
    <r>
      <rPr>
        <sz val="11"/>
        <rFont val="標楷體"/>
        <family val="4"/>
      </rPr>
      <t>產</t>
    </r>
    <r>
      <rPr>
        <sz val="11"/>
        <rFont val="Book Antiqua"/>
        <family val="1"/>
      </rPr>
      <t xml:space="preserve"> </t>
    </r>
    <r>
      <rPr>
        <sz val="11"/>
        <rFont val="標楷體"/>
        <family val="4"/>
      </rPr>
      <t>負</t>
    </r>
    <r>
      <rPr>
        <sz val="11"/>
        <rFont val="Book Antiqua"/>
        <family val="1"/>
      </rPr>
      <t xml:space="preserve"> </t>
    </r>
    <r>
      <rPr>
        <sz val="11"/>
        <rFont val="標楷體"/>
        <family val="4"/>
      </rPr>
      <t>債</t>
    </r>
    <r>
      <rPr>
        <sz val="11"/>
        <rFont val="Book Antiqua"/>
        <family val="1"/>
      </rPr>
      <t xml:space="preserve"> </t>
    </r>
    <r>
      <rPr>
        <sz val="11"/>
        <rFont val="標楷體"/>
        <family val="4"/>
      </rPr>
      <t>表</t>
    </r>
  </si>
  <si>
    <t>單位：新台幣元</t>
  </si>
  <si>
    <t>一○○年十二月三十一日</t>
  </si>
  <si>
    <t>資產</t>
  </si>
  <si>
    <t>金額</t>
  </si>
  <si>
    <t>％</t>
  </si>
  <si>
    <t>負債及股東權益</t>
  </si>
  <si>
    <t>流動資產</t>
  </si>
  <si>
    <t>流動負債</t>
  </si>
  <si>
    <t>應付費用（附註十二）</t>
  </si>
  <si>
    <t>應付所得稅（附註二及十九）</t>
  </si>
  <si>
    <t>其他流動負債（附註十三）</t>
  </si>
  <si>
    <t>-</t>
  </si>
  <si>
    <t>流動負債合計</t>
  </si>
  <si>
    <t>應收帳款（附註二及六）</t>
  </si>
  <si>
    <t>應收關係企業款（附註二及二一）</t>
  </si>
  <si>
    <t>其他負債</t>
  </si>
  <si>
    <t>其他應收款（附註二及七）</t>
  </si>
  <si>
    <t>應計退休金負債（附註二及十四）</t>
  </si>
  <si>
    <t>其他流動資產（附註二、八及十九）</t>
  </si>
  <si>
    <t>流動資產合計</t>
  </si>
  <si>
    <t>　　負債合計</t>
  </si>
  <si>
    <t>投　　資</t>
  </si>
  <si>
    <t>股東權益（附註十五）</t>
  </si>
  <si>
    <t>股　　本</t>
  </si>
  <si>
    <t>資本公積</t>
  </si>
  <si>
    <t>股票發行溢價</t>
  </si>
  <si>
    <t>固定資產</t>
  </si>
  <si>
    <t>保留盈餘</t>
  </si>
  <si>
    <t>成本（附註二及十）</t>
  </si>
  <si>
    <t>法定盈餘公積</t>
  </si>
  <si>
    <t>運輸設備</t>
  </si>
  <si>
    <t>未分配盈餘</t>
  </si>
  <si>
    <t>生財器具</t>
  </si>
  <si>
    <t>金融商品未實現損益</t>
  </si>
  <si>
    <t>租賃改良</t>
  </si>
  <si>
    <t>股東權益合計</t>
  </si>
  <si>
    <t>減：累積折舊</t>
  </si>
  <si>
    <t>固定資產合計</t>
  </si>
  <si>
    <t>其他資產</t>
  </si>
  <si>
    <t>存出保證金（附註十一及二一）</t>
  </si>
  <si>
    <t>遞延費用（附註二）</t>
  </si>
  <si>
    <t>其他資產合計</t>
  </si>
  <si>
    <t>資　　產　　總　　計</t>
  </si>
  <si>
    <t>負債及股東權益總計</t>
  </si>
  <si>
    <t>現金及約當現金（附註二、四及二一）　</t>
  </si>
  <si>
    <t>備供出售金融資產－流動（附註二、五及二一）</t>
  </si>
  <si>
    <t>以成本衡量之金融資產－非流動（附註二及九）</t>
  </si>
  <si>
    <t>遞延所得稅資產－非流動（附註二及　十九）</t>
  </si>
  <si>
    <t>損　益　表</t>
  </si>
  <si>
    <t>一○○年度</t>
  </si>
  <si>
    <t>營業收入</t>
  </si>
  <si>
    <t>管理費收入（附註十六）</t>
  </si>
  <si>
    <t>銷售費收入（附註十七）</t>
  </si>
  <si>
    <t>顧問費收入（附註十八及二一）</t>
  </si>
  <si>
    <t>營業收入合計</t>
  </si>
  <si>
    <t>營業費用（附註二一及二二）</t>
  </si>
  <si>
    <t>營業利益</t>
  </si>
  <si>
    <t>營業外收入及利益</t>
  </si>
  <si>
    <t>利息收入（附註二一）</t>
  </si>
  <si>
    <t>處分固定資產利益</t>
  </si>
  <si>
    <t>處分投資利益（附註五及二一）</t>
  </si>
  <si>
    <t>其他收入</t>
  </si>
  <si>
    <t>營業外收入及利益合計</t>
  </si>
  <si>
    <t>營業外費用及損失</t>
  </si>
  <si>
    <t>處分投資損失</t>
  </si>
  <si>
    <t>兌換損失</t>
  </si>
  <si>
    <t>其他支出（附註二一）</t>
  </si>
  <si>
    <t>營業外費用及損失合計</t>
  </si>
  <si>
    <t>稅前淨利</t>
  </si>
  <si>
    <t>所得稅費用（附註二及十九）</t>
  </si>
  <si>
    <t>本期純益</t>
  </si>
  <si>
    <t>稅前</t>
  </si>
  <si>
    <t>稅後</t>
  </si>
  <si>
    <t>基本每股盈餘（附註二十）</t>
  </si>
  <si>
    <t>股東權益變動表</t>
  </si>
  <si>
    <t>金融商品</t>
  </si>
  <si>
    <t>股本</t>
  </si>
  <si>
    <t>普通股發行溢價</t>
  </si>
  <si>
    <t>未實現損益</t>
  </si>
  <si>
    <t>合計</t>
  </si>
  <si>
    <t>現金股利</t>
  </si>
  <si>
    <t>備供出售金融資產未實現損益之變動</t>
  </si>
  <si>
    <r>
      <t>現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金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流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量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</si>
  <si>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營業活動之現金流量</t>
  </si>
  <si>
    <t>折　　舊</t>
  </si>
  <si>
    <t>攤　　提</t>
  </si>
  <si>
    <t>遞延所得稅</t>
  </si>
  <si>
    <t>本期淨退休金成本（已）未提撥數</t>
  </si>
  <si>
    <t>營業資產及負債之淨變動</t>
  </si>
  <si>
    <t>應收帳款</t>
  </si>
  <si>
    <t>應收關係企業款</t>
  </si>
  <si>
    <t>其他應收款</t>
  </si>
  <si>
    <t>其他流動資產</t>
  </si>
  <si>
    <t>應付所得稅</t>
  </si>
  <si>
    <t>應付費用</t>
  </si>
  <si>
    <t>其他流動負債</t>
  </si>
  <si>
    <t>營業活動之淨現金流入</t>
  </si>
  <si>
    <t>投資活動之現金流量</t>
  </si>
  <si>
    <t>購買備供出售金融資產</t>
  </si>
  <si>
    <t>處分備供出售金融資產</t>
  </si>
  <si>
    <t>購置固定資產</t>
  </si>
  <si>
    <t>存出保證金減少（增加）</t>
  </si>
  <si>
    <t>遞延費用增加</t>
  </si>
  <si>
    <t>投資活動之淨現金流（出）入</t>
  </si>
  <si>
    <t>融資活動之現金流量</t>
  </si>
  <si>
    <t>支付現金股利</t>
  </si>
  <si>
    <t>支付員工紅利</t>
  </si>
  <si>
    <t>融資活動之淨現金流出</t>
  </si>
  <si>
    <t>現金及約當現金淨減少數</t>
  </si>
  <si>
    <t>期初現金及約當現金餘額</t>
  </si>
  <si>
    <t>期末現金及約當現金餘額</t>
  </si>
  <si>
    <t>現金流量資訊之補充揭露</t>
  </si>
  <si>
    <t>支付所得稅</t>
  </si>
  <si>
    <t>支付現金及帳列設備款購置固定資產</t>
  </si>
  <si>
    <t>固定資產增加</t>
  </si>
  <si>
    <t>應付設備款（增加）減少</t>
  </si>
  <si>
    <t>支付現金</t>
  </si>
  <si>
    <t>一○一年十二月三十一日</t>
  </si>
  <si>
    <t>-</t>
  </si>
  <si>
    <t>特別盈餘公積</t>
  </si>
  <si>
    <t>一○一年度</t>
  </si>
  <si>
    <t>一○○年度</t>
  </si>
  <si>
    <t>民國一○一年及一○○年十二月三十一日</t>
  </si>
  <si>
    <t>民國一○一年及一○○年十二月三十一日</t>
  </si>
  <si>
    <t>民國一○一年及一○○年一月一日至十二月三十一日</t>
  </si>
  <si>
    <t>一○○年一月一日餘額</t>
  </si>
  <si>
    <t>九十九年度盈餘分配</t>
  </si>
  <si>
    <t>一○○年十二月三十一日餘額</t>
  </si>
  <si>
    <t>一○○年度盈餘分配</t>
  </si>
  <si>
    <t>一○一年度純益</t>
  </si>
  <si>
    <t>一○一年十二月三十一日餘額</t>
  </si>
  <si>
    <t>一○○年度純益</t>
  </si>
  <si>
    <t>-</t>
  </si>
  <si>
    <t>處分投資（利益）損失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</si>
</sst>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\(#,##0\)"/>
    <numFmt numFmtId="180" formatCode="_-* #,##0.0_-;\-* #,##0.0_-;_-* &quot;-&quot;??_-;_-@_-"/>
    <numFmt numFmtId="181" formatCode="_-* #,##0_-;\-* #,##0_-;_-* &quot;-&quot;??_-;_-@_-"/>
  </numFmts>
  <fonts count="10">
    <font>
      <sz val="12"/>
      <name val="新細明體"/>
      <family val="1"/>
    </font>
    <font>
      <sz val="11"/>
      <name val="標楷體"/>
      <family val="4"/>
    </font>
    <font>
      <sz val="11"/>
      <name val="Book Antiqua"/>
      <family val="1"/>
    </font>
    <font>
      <sz val="11"/>
      <color indexed="8"/>
      <name val="標楷體"/>
      <family val="4"/>
    </font>
    <font>
      <u val="single"/>
      <sz val="11"/>
      <name val="Book Antiqua"/>
      <family val="1"/>
    </font>
    <font>
      <sz val="9"/>
      <name val="新細明體"/>
      <family val="1"/>
    </font>
    <font>
      <sz val="12"/>
      <name val="Book Antiqua"/>
      <family val="1"/>
    </font>
    <font>
      <sz val="11.5"/>
      <name val="標楷體"/>
      <family val="4"/>
    </font>
    <font>
      <sz val="11.5"/>
      <name val="Book Antiqua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top" wrapText="1" inden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top" wrapText="1" indent="2"/>
    </xf>
    <xf numFmtId="6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top" wrapText="1" indent="4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6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 inden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3"/>
    </xf>
    <xf numFmtId="0" fontId="6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6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79" fontId="2" fillId="0" borderId="0" xfId="0" applyNumberFormat="1" applyFont="1" applyAlignment="1">
      <alignment wrapText="1"/>
    </xf>
    <xf numFmtId="179" fontId="2" fillId="0" borderId="4" xfId="0" applyNumberFormat="1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6" fontId="2" fillId="0" borderId="6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79" fontId="8" fillId="0" borderId="0" xfId="0" applyNumberFormat="1" applyFont="1" applyAlignment="1">
      <alignment wrapText="1"/>
    </xf>
    <xf numFmtId="0" fontId="7" fillId="0" borderId="1" xfId="0" applyFont="1" applyBorder="1" applyAlignment="1">
      <alignment horizontal="center" wrapText="1"/>
    </xf>
    <xf numFmtId="3" fontId="8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179" fontId="8" fillId="0" borderId="0" xfId="0" applyNumberFormat="1" applyFont="1" applyAlignment="1">
      <alignment horizontal="justify" wrapText="1"/>
    </xf>
    <xf numFmtId="179" fontId="0" fillId="0" borderId="0" xfId="0" applyNumberFormat="1" applyAlignment="1">
      <alignment vertical="center"/>
    </xf>
    <xf numFmtId="3" fontId="8" fillId="0" borderId="5" xfId="0" applyNumberFormat="1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79" fontId="8" fillId="0" borderId="4" xfId="0" applyNumberFormat="1" applyFont="1" applyBorder="1" applyAlignment="1">
      <alignment wrapText="1"/>
    </xf>
    <xf numFmtId="6" fontId="8" fillId="0" borderId="6" xfId="0" applyNumberFormat="1" applyFont="1" applyBorder="1" applyAlignment="1">
      <alignment wrapText="1"/>
    </xf>
    <xf numFmtId="0" fontId="8" fillId="0" borderId="6" xfId="0" applyFont="1" applyBorder="1" applyAlignment="1">
      <alignment wrapText="1"/>
    </xf>
    <xf numFmtId="8" fontId="8" fillId="0" borderId="7" xfId="0" applyNumberFormat="1" applyFont="1" applyBorder="1" applyAlignment="1">
      <alignment wrapText="1"/>
    </xf>
    <xf numFmtId="0" fontId="0" fillId="0" borderId="0" xfId="0" applyFont="1" applyAlignment="1">
      <alignment vertical="center"/>
    </xf>
    <xf numFmtId="179" fontId="6" fillId="0" borderId="0" xfId="0" applyNumberFormat="1" applyFont="1" applyAlignment="1">
      <alignment horizontal="justify" wrapText="1"/>
    </xf>
    <xf numFmtId="179" fontId="6" fillId="0" borderId="0" xfId="0" applyNumberFormat="1" applyFont="1" applyAlignment="1">
      <alignment horizontal="right" wrapText="1"/>
    </xf>
    <xf numFmtId="181" fontId="6" fillId="0" borderId="0" xfId="15" applyNumberFormat="1" applyFont="1" applyAlignment="1">
      <alignment horizontal="right" vertical="top" wrapText="1"/>
    </xf>
    <xf numFmtId="179" fontId="6" fillId="0" borderId="5" xfId="0" applyNumberFormat="1" applyFont="1" applyBorder="1" applyAlignment="1">
      <alignment horizontal="right" wrapText="1"/>
    </xf>
    <xf numFmtId="179" fontId="9" fillId="0" borderId="1" xfId="0" applyNumberFormat="1" applyFont="1" applyBorder="1" applyAlignment="1">
      <alignment horizontal="center" vertical="top" wrapText="1"/>
    </xf>
    <xf numFmtId="179" fontId="6" fillId="0" borderId="0" xfId="0" applyNumberFormat="1" applyFont="1" applyAlignment="1">
      <alignment horizontal="center" vertical="top" wrapText="1"/>
    </xf>
    <xf numFmtId="179" fontId="6" fillId="0" borderId="4" xfId="0" applyNumberFormat="1" applyFont="1" applyBorder="1" applyAlignment="1">
      <alignment horizontal="right" wrapText="1"/>
    </xf>
    <xf numFmtId="179" fontId="6" fillId="0" borderId="6" xfId="0" applyNumberFormat="1" applyFont="1" applyBorder="1" applyAlignment="1">
      <alignment horizontal="right" wrapText="1"/>
    </xf>
    <xf numFmtId="179" fontId="6" fillId="0" borderId="8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workbookViewId="0" topLeftCell="A4">
      <selection activeCell="C17" sqref="C17"/>
    </sheetView>
  </sheetViews>
  <sheetFormatPr defaultColWidth="9.00390625" defaultRowHeight="16.5"/>
  <cols>
    <col min="1" max="1" width="43.00390625" style="0" customWidth="1"/>
    <col min="2" max="2" width="4.50390625" style="0" customWidth="1"/>
    <col min="3" max="3" width="13.50390625" style="0" bestFit="1" customWidth="1"/>
    <col min="4" max="4" width="2.75390625" style="0" customWidth="1"/>
    <col min="5" max="5" width="7.125" style="0" customWidth="1"/>
    <col min="6" max="6" width="4.75390625" style="0" customWidth="1"/>
    <col min="7" max="7" width="13.50390625" style="0" bestFit="1" customWidth="1"/>
    <col min="8" max="8" width="2.25390625" style="0" customWidth="1"/>
    <col min="9" max="9" width="7.375" style="0" customWidth="1"/>
    <col min="10" max="10" width="4.75390625" style="0" customWidth="1"/>
    <col min="11" max="11" width="32.75390625" style="0" customWidth="1"/>
    <col min="12" max="12" width="4.125" style="0" customWidth="1"/>
    <col min="13" max="13" width="13.50390625" style="0" bestFit="1" customWidth="1"/>
    <col min="14" max="14" width="4.125" style="0" customWidth="1"/>
    <col min="15" max="15" width="6.375" style="0" customWidth="1"/>
    <col min="16" max="16" width="5.75390625" style="0" customWidth="1"/>
    <col min="17" max="17" width="13.50390625" style="0" bestFit="1" customWidth="1"/>
    <col min="18" max="18" width="3.125" style="0" customWidth="1"/>
    <col min="19" max="19" width="6.50390625" style="0" customWidth="1"/>
  </cols>
  <sheetData>
    <row r="1" spans="1:17" ht="16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9" ht="16.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6.5">
      <c r="A3" s="43" t="s">
        <v>125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6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ht="16.5">
      <c r="A5" s="1"/>
    </row>
    <row r="6" spans="1:19" ht="17.25" customHeight="1" thickBot="1">
      <c r="A6" s="2"/>
      <c r="B6" s="2"/>
      <c r="C6" s="41" t="s">
        <v>119</v>
      </c>
      <c r="D6" s="41"/>
      <c r="E6" s="41"/>
      <c r="F6" s="2"/>
      <c r="G6" s="41" t="s">
        <v>3</v>
      </c>
      <c r="H6" s="41"/>
      <c r="I6" s="41"/>
      <c r="J6" s="2"/>
      <c r="K6" s="2"/>
      <c r="L6" s="2"/>
      <c r="M6" s="42" t="s">
        <v>119</v>
      </c>
      <c r="N6" s="42"/>
      <c r="O6" s="42"/>
      <c r="P6" s="2"/>
      <c r="Q6" s="41" t="s">
        <v>3</v>
      </c>
      <c r="R6" s="41"/>
      <c r="S6" s="41"/>
    </row>
    <row r="7" spans="1:19" ht="17.25" thickBot="1">
      <c r="A7" s="3" t="s">
        <v>4</v>
      </c>
      <c r="B7" s="2"/>
      <c r="C7" s="60" t="s">
        <v>5</v>
      </c>
      <c r="D7" s="4"/>
      <c r="E7" s="61" t="s">
        <v>6</v>
      </c>
      <c r="F7" s="2"/>
      <c r="G7" s="60" t="s">
        <v>5</v>
      </c>
      <c r="H7" s="4"/>
      <c r="I7" s="61" t="s">
        <v>6</v>
      </c>
      <c r="J7" s="2"/>
      <c r="K7" s="3" t="s">
        <v>7</v>
      </c>
      <c r="L7" s="2"/>
      <c r="M7" s="60" t="s">
        <v>5</v>
      </c>
      <c r="N7" s="4"/>
      <c r="O7" s="61" t="s">
        <v>6</v>
      </c>
      <c r="P7" s="2"/>
      <c r="Q7" s="60" t="s">
        <v>5</v>
      </c>
      <c r="R7" s="4"/>
      <c r="S7" s="61" t="s">
        <v>6</v>
      </c>
    </row>
    <row r="8" spans="1:19" ht="16.5">
      <c r="A8" s="5" t="s">
        <v>8</v>
      </c>
      <c r="B8" s="6"/>
      <c r="C8" s="7"/>
      <c r="D8" s="7"/>
      <c r="E8" s="7"/>
      <c r="F8" s="7"/>
      <c r="G8" s="7"/>
      <c r="H8" s="7"/>
      <c r="I8" s="7"/>
      <c r="J8" s="6"/>
      <c r="K8" s="5" t="s">
        <v>9</v>
      </c>
      <c r="L8" s="6"/>
      <c r="M8" s="7"/>
      <c r="N8" s="7"/>
      <c r="O8" s="7"/>
      <c r="P8" s="7"/>
      <c r="Q8" s="7"/>
      <c r="R8" s="7"/>
      <c r="S8" s="7"/>
    </row>
    <row r="9" spans="1:19" ht="16.5">
      <c r="A9" s="8" t="s">
        <v>46</v>
      </c>
      <c r="B9" s="6"/>
      <c r="C9" s="9">
        <v>464892587</v>
      </c>
      <c r="D9" s="7"/>
      <c r="E9" s="7">
        <v>74</v>
      </c>
      <c r="F9" s="7"/>
      <c r="G9" s="9">
        <v>452425970</v>
      </c>
      <c r="H9" s="7"/>
      <c r="I9" s="7">
        <v>73</v>
      </c>
      <c r="J9" s="6"/>
      <c r="K9" s="8" t="s">
        <v>10</v>
      </c>
      <c r="L9" s="6"/>
      <c r="M9" s="9">
        <v>25373851</v>
      </c>
      <c r="N9" s="7"/>
      <c r="O9" s="7">
        <v>4</v>
      </c>
      <c r="P9" s="7"/>
      <c r="Q9" s="9">
        <v>35792735</v>
      </c>
      <c r="R9" s="7"/>
      <c r="S9" s="7">
        <v>6</v>
      </c>
    </row>
    <row r="10" spans="1:19" ht="31.5">
      <c r="A10" s="8" t="s">
        <v>47</v>
      </c>
      <c r="B10" s="6"/>
      <c r="C10" s="10">
        <v>14105777</v>
      </c>
      <c r="D10" s="7"/>
      <c r="E10" s="7">
        <v>2</v>
      </c>
      <c r="F10" s="7"/>
      <c r="G10" s="10">
        <v>13704225</v>
      </c>
      <c r="H10" s="7"/>
      <c r="I10" s="7">
        <v>2</v>
      </c>
      <c r="J10" s="6"/>
      <c r="K10" s="8" t="s">
        <v>11</v>
      </c>
      <c r="L10" s="6"/>
      <c r="M10" s="10">
        <v>18691246</v>
      </c>
      <c r="N10" s="7"/>
      <c r="O10" s="7">
        <v>3</v>
      </c>
      <c r="P10" s="7"/>
      <c r="Q10" s="10">
        <v>11974550</v>
      </c>
      <c r="R10" s="7"/>
      <c r="S10" s="7">
        <v>2</v>
      </c>
    </row>
    <row r="11" spans="1:19" ht="16.5">
      <c r="A11" s="8" t="s">
        <v>15</v>
      </c>
      <c r="B11" s="6"/>
      <c r="C11" s="10">
        <v>18215756</v>
      </c>
      <c r="D11" s="7"/>
      <c r="E11" s="7">
        <v>3</v>
      </c>
      <c r="F11" s="7"/>
      <c r="G11" s="10">
        <v>16432681</v>
      </c>
      <c r="H11" s="7"/>
      <c r="I11" s="7">
        <v>3</v>
      </c>
      <c r="J11" s="6"/>
      <c r="K11" s="8" t="s">
        <v>12</v>
      </c>
      <c r="L11" s="6"/>
      <c r="M11" s="55">
        <v>1362851</v>
      </c>
      <c r="N11" s="7"/>
      <c r="O11" s="59" t="s">
        <v>13</v>
      </c>
      <c r="P11" s="7"/>
      <c r="Q11" s="55">
        <v>1166566</v>
      </c>
      <c r="R11" s="7"/>
      <c r="S11" s="59" t="s">
        <v>13</v>
      </c>
    </row>
    <row r="12" spans="1:19" ht="16.5">
      <c r="A12" s="8" t="s">
        <v>16</v>
      </c>
      <c r="B12" s="6"/>
      <c r="C12" s="10">
        <v>1320000</v>
      </c>
      <c r="D12" s="7"/>
      <c r="E12" s="7" t="s">
        <v>13</v>
      </c>
      <c r="F12" s="7"/>
      <c r="G12" s="10">
        <v>1185000</v>
      </c>
      <c r="H12" s="7"/>
      <c r="I12" s="7" t="s">
        <v>13</v>
      </c>
      <c r="J12" s="6"/>
      <c r="K12" s="12" t="s">
        <v>14</v>
      </c>
      <c r="L12" s="6"/>
      <c r="M12" s="53">
        <f>SUM(M9:M11)</f>
        <v>45427948</v>
      </c>
      <c r="N12" s="7"/>
      <c r="O12" s="54">
        <v>7</v>
      </c>
      <c r="P12" s="7"/>
      <c r="Q12" s="53">
        <v>48933851</v>
      </c>
      <c r="R12" s="7"/>
      <c r="S12" s="54">
        <v>8</v>
      </c>
    </row>
    <row r="13" spans="1:19" ht="16.5">
      <c r="A13" s="8" t="s">
        <v>18</v>
      </c>
      <c r="B13" s="6"/>
      <c r="C13" s="10">
        <v>851702</v>
      </c>
      <c r="D13" s="7"/>
      <c r="E13" s="7" t="s">
        <v>13</v>
      </c>
      <c r="F13" s="7"/>
      <c r="G13" s="10">
        <v>851557</v>
      </c>
      <c r="H13" s="7"/>
      <c r="I13" s="7" t="s">
        <v>13</v>
      </c>
      <c r="J13" s="6"/>
      <c r="K13" s="13"/>
      <c r="L13" s="6"/>
      <c r="M13" s="7"/>
      <c r="N13" s="7"/>
      <c r="O13" s="7"/>
      <c r="P13" s="7"/>
      <c r="Q13" s="7"/>
      <c r="R13" s="7"/>
      <c r="S13" s="7"/>
    </row>
    <row r="14" spans="1:19" ht="16.5">
      <c r="A14" s="8" t="s">
        <v>20</v>
      </c>
      <c r="B14" s="6"/>
      <c r="C14" s="55">
        <v>10529849</v>
      </c>
      <c r="D14" s="57"/>
      <c r="E14" s="56">
        <v>2</v>
      </c>
      <c r="F14" s="57"/>
      <c r="G14" s="55">
        <v>10376863</v>
      </c>
      <c r="H14" s="57"/>
      <c r="I14" s="56">
        <v>2</v>
      </c>
      <c r="J14" s="6"/>
      <c r="K14" s="5" t="s">
        <v>17</v>
      </c>
      <c r="L14" s="6"/>
      <c r="M14" s="7"/>
      <c r="N14" s="7"/>
      <c r="O14" s="7"/>
      <c r="P14" s="7"/>
      <c r="Q14" s="7"/>
      <c r="R14" s="7"/>
      <c r="S14" s="7"/>
    </row>
    <row r="15" spans="1:19" ht="31.5">
      <c r="A15" s="12" t="s">
        <v>21</v>
      </c>
      <c r="B15" s="6"/>
      <c r="C15" s="55">
        <f>SUM(C9:C14)</f>
        <v>509915671</v>
      </c>
      <c r="D15" s="57"/>
      <c r="E15" s="56">
        <v>81</v>
      </c>
      <c r="F15" s="57"/>
      <c r="G15" s="55">
        <v>494976296</v>
      </c>
      <c r="H15" s="57"/>
      <c r="I15" s="56">
        <v>80</v>
      </c>
      <c r="J15" s="6"/>
      <c r="K15" s="8" t="s">
        <v>19</v>
      </c>
      <c r="L15" s="6"/>
      <c r="M15" s="55">
        <v>5476872</v>
      </c>
      <c r="N15" s="7"/>
      <c r="O15" s="56">
        <v>1</v>
      </c>
      <c r="P15" s="7"/>
      <c r="Q15" s="55">
        <v>4908589</v>
      </c>
      <c r="R15" s="7"/>
      <c r="S15" s="56">
        <v>1</v>
      </c>
    </row>
    <row r="16" spans="2:19" ht="16.5">
      <c r="B16" s="6"/>
      <c r="C16" s="7"/>
      <c r="D16" s="7"/>
      <c r="E16" s="7"/>
      <c r="F16" s="7"/>
      <c r="G16" s="7"/>
      <c r="H16" s="7"/>
      <c r="I16" s="7"/>
      <c r="J16" s="6"/>
      <c r="K16" s="13"/>
      <c r="L16" s="6"/>
      <c r="M16" s="7"/>
      <c r="N16" s="7"/>
      <c r="O16" s="7"/>
      <c r="P16" s="7"/>
      <c r="Q16" s="7"/>
      <c r="R16" s="7"/>
      <c r="S16" s="7"/>
    </row>
    <row r="17" spans="1:19" ht="16.5">
      <c r="A17" s="5" t="s">
        <v>23</v>
      </c>
      <c r="B17" s="6"/>
      <c r="C17" s="7"/>
      <c r="D17" s="7"/>
      <c r="E17" s="7"/>
      <c r="F17" s="7"/>
      <c r="G17" s="7"/>
      <c r="H17" s="7"/>
      <c r="I17" s="7"/>
      <c r="J17" s="6"/>
      <c r="K17" s="8" t="s">
        <v>22</v>
      </c>
      <c r="L17" s="6"/>
      <c r="M17" s="55">
        <f>SUM(M12,M15)</f>
        <v>50904820</v>
      </c>
      <c r="N17" s="7"/>
      <c r="O17" s="56">
        <v>8</v>
      </c>
      <c r="P17" s="7"/>
      <c r="Q17" s="55">
        <v>53842440</v>
      </c>
      <c r="R17" s="7"/>
      <c r="S17" s="56">
        <v>9</v>
      </c>
    </row>
    <row r="18" spans="1:19" ht="31.5">
      <c r="A18" s="8" t="s">
        <v>48</v>
      </c>
      <c r="B18" s="6"/>
      <c r="C18" s="59" t="s">
        <v>13</v>
      </c>
      <c r="D18" s="7"/>
      <c r="E18" s="59" t="s">
        <v>13</v>
      </c>
      <c r="F18" s="7"/>
      <c r="G18" s="59" t="s">
        <v>13</v>
      </c>
      <c r="H18" s="7"/>
      <c r="I18" s="59" t="s">
        <v>120</v>
      </c>
      <c r="J18" s="6"/>
      <c r="K18" s="13"/>
      <c r="L18" s="6"/>
      <c r="M18" s="7"/>
      <c r="N18" s="7"/>
      <c r="O18" s="7"/>
      <c r="P18" s="7"/>
      <c r="Q18" s="7"/>
      <c r="R18" s="7"/>
      <c r="S18" s="7"/>
    </row>
    <row r="19" spans="10:19" ht="16.5">
      <c r="J19" s="6"/>
      <c r="K19" s="5" t="s">
        <v>24</v>
      </c>
      <c r="L19" s="6"/>
      <c r="M19" s="7"/>
      <c r="N19" s="7"/>
      <c r="O19" s="7"/>
      <c r="P19" s="7"/>
      <c r="Q19" s="7"/>
      <c r="R19" s="7"/>
      <c r="S19" s="7"/>
    </row>
    <row r="20" spans="1:19" ht="16.5">
      <c r="A20" s="5" t="s">
        <v>28</v>
      </c>
      <c r="B20" s="6"/>
      <c r="C20" s="7"/>
      <c r="D20" s="7"/>
      <c r="E20" s="7"/>
      <c r="F20" s="7"/>
      <c r="G20" s="7"/>
      <c r="H20" s="7"/>
      <c r="I20" s="7"/>
      <c r="J20" s="6"/>
      <c r="K20" s="8" t="s">
        <v>25</v>
      </c>
      <c r="L20" s="6"/>
      <c r="M20" s="10">
        <v>400000000</v>
      </c>
      <c r="N20" s="7"/>
      <c r="O20" s="7">
        <v>63</v>
      </c>
      <c r="P20" s="7"/>
      <c r="Q20" s="10">
        <v>400000000</v>
      </c>
      <c r="R20" s="7"/>
      <c r="S20" s="7">
        <v>65</v>
      </c>
    </row>
    <row r="21" spans="1:19" ht="16.5">
      <c r="A21" s="8" t="s">
        <v>30</v>
      </c>
      <c r="B21" s="6"/>
      <c r="C21" s="7"/>
      <c r="D21" s="7"/>
      <c r="E21" s="7"/>
      <c r="F21" s="7"/>
      <c r="G21" s="7"/>
      <c r="H21" s="7"/>
      <c r="I21" s="7"/>
      <c r="J21" s="6"/>
      <c r="K21" s="8" t="s">
        <v>26</v>
      </c>
      <c r="L21" s="6"/>
      <c r="M21" s="7"/>
      <c r="N21" s="7"/>
      <c r="O21" s="7"/>
      <c r="P21" s="7"/>
      <c r="Q21" s="7"/>
      <c r="R21" s="7"/>
      <c r="S21" s="7"/>
    </row>
    <row r="22" spans="1:19" ht="16.5">
      <c r="A22" s="12" t="s">
        <v>32</v>
      </c>
      <c r="B22" s="6"/>
      <c r="C22" s="10">
        <v>3092173</v>
      </c>
      <c r="D22" s="7"/>
      <c r="E22" s="7">
        <v>1</v>
      </c>
      <c r="F22" s="7"/>
      <c r="G22" s="10">
        <v>3092173</v>
      </c>
      <c r="H22" s="7"/>
      <c r="I22" s="7">
        <v>1</v>
      </c>
      <c r="J22" s="6"/>
      <c r="K22" s="12" t="s">
        <v>27</v>
      </c>
      <c r="L22" s="6"/>
      <c r="M22" s="10">
        <v>123082504</v>
      </c>
      <c r="N22" s="7"/>
      <c r="O22" s="7">
        <v>20</v>
      </c>
      <c r="P22" s="7"/>
      <c r="Q22" s="10">
        <v>123082504</v>
      </c>
      <c r="R22" s="7"/>
      <c r="S22" s="7">
        <v>20</v>
      </c>
    </row>
    <row r="23" spans="1:19" ht="16.5">
      <c r="A23" s="12" t="s">
        <v>34</v>
      </c>
      <c r="B23" s="6"/>
      <c r="C23" s="10">
        <v>18209994</v>
      </c>
      <c r="D23" s="7"/>
      <c r="E23" s="7">
        <v>3</v>
      </c>
      <c r="F23" s="7"/>
      <c r="G23" s="10">
        <v>17529994</v>
      </c>
      <c r="H23" s="7"/>
      <c r="I23" s="7">
        <v>3</v>
      </c>
      <c r="J23" s="6"/>
      <c r="K23" s="8" t="s">
        <v>29</v>
      </c>
      <c r="L23" s="6"/>
      <c r="M23" s="7"/>
      <c r="N23" s="7"/>
      <c r="O23" s="7"/>
      <c r="P23" s="7"/>
      <c r="Q23" s="7"/>
      <c r="R23" s="7"/>
      <c r="S23" s="7"/>
    </row>
    <row r="24" spans="1:19" ht="16.5">
      <c r="A24" s="12" t="s">
        <v>36</v>
      </c>
      <c r="B24" s="6"/>
      <c r="C24" s="10">
        <v>27200166</v>
      </c>
      <c r="D24" s="7"/>
      <c r="E24" s="11">
        <v>4</v>
      </c>
      <c r="F24" s="7"/>
      <c r="G24" s="10">
        <v>26980166</v>
      </c>
      <c r="H24" s="7"/>
      <c r="I24" s="11">
        <v>4</v>
      </c>
      <c r="J24" s="6"/>
      <c r="K24" s="12" t="s">
        <v>31</v>
      </c>
      <c r="L24" s="6"/>
      <c r="M24" s="10">
        <v>19584941</v>
      </c>
      <c r="N24" s="7"/>
      <c r="O24" s="7">
        <v>3</v>
      </c>
      <c r="P24" s="7"/>
      <c r="Q24" s="10">
        <v>16903903</v>
      </c>
      <c r="R24" s="7"/>
      <c r="S24" s="7">
        <v>3</v>
      </c>
    </row>
    <row r="25" spans="2:15" ht="16.5">
      <c r="B25" s="6"/>
      <c r="C25" s="55">
        <f>SUM(C22:C24)</f>
        <v>48502333</v>
      </c>
      <c r="D25" s="7"/>
      <c r="E25" s="56">
        <v>8</v>
      </c>
      <c r="F25" s="7"/>
      <c r="G25" s="55">
        <v>47602333</v>
      </c>
      <c r="H25" s="7"/>
      <c r="I25" s="56">
        <v>8</v>
      </c>
      <c r="J25" s="6"/>
      <c r="K25" s="12" t="s">
        <v>121</v>
      </c>
      <c r="M25" s="10">
        <v>5362075</v>
      </c>
      <c r="O25" s="7">
        <v>1</v>
      </c>
    </row>
    <row r="26" spans="1:19" ht="16.5">
      <c r="A26" s="8" t="s">
        <v>38</v>
      </c>
      <c r="B26" s="6"/>
      <c r="C26" s="52">
        <v>-43528052</v>
      </c>
      <c r="D26" s="51"/>
      <c r="E26" s="52">
        <v>-7</v>
      </c>
      <c r="F26" s="51"/>
      <c r="G26" s="52">
        <v>-42639512</v>
      </c>
      <c r="H26" s="51"/>
      <c r="I26" s="52">
        <v>-7</v>
      </c>
      <c r="J26" s="6"/>
      <c r="K26" s="12" t="s">
        <v>33</v>
      </c>
      <c r="L26" s="6"/>
      <c r="M26" s="10">
        <v>36959849</v>
      </c>
      <c r="N26" s="7"/>
      <c r="O26" s="57">
        <v>6</v>
      </c>
      <c r="P26" s="7"/>
      <c r="Q26" s="58">
        <v>28600969</v>
      </c>
      <c r="R26" s="7"/>
      <c r="S26" s="57">
        <v>4</v>
      </c>
    </row>
    <row r="27" spans="1:19" ht="16.5">
      <c r="A27" s="12" t="s">
        <v>39</v>
      </c>
      <c r="B27" s="6"/>
      <c r="C27" s="53">
        <f>SUM(C25:C26)</f>
        <v>4974281</v>
      </c>
      <c r="D27" s="7"/>
      <c r="E27" s="54">
        <v>1</v>
      </c>
      <c r="F27" s="7"/>
      <c r="G27" s="53">
        <v>4962821</v>
      </c>
      <c r="H27" s="7"/>
      <c r="I27" s="54">
        <v>1</v>
      </c>
      <c r="J27" s="6"/>
      <c r="K27" s="8" t="s">
        <v>35</v>
      </c>
      <c r="L27" s="6"/>
      <c r="M27" s="51">
        <v>-5520783</v>
      </c>
      <c r="N27" s="51"/>
      <c r="O27" s="52">
        <v>-1</v>
      </c>
      <c r="P27" s="51"/>
      <c r="Q27" s="52">
        <v>-6180020</v>
      </c>
      <c r="R27" s="51"/>
      <c r="S27" s="52">
        <v>-1</v>
      </c>
    </row>
    <row r="28" spans="10:19" ht="16.5">
      <c r="J28" s="6"/>
      <c r="K28" s="12" t="s">
        <v>37</v>
      </c>
      <c r="L28" s="6"/>
      <c r="M28" s="53">
        <f>SUM(M20:M27)</f>
        <v>579468586</v>
      </c>
      <c r="N28" s="7"/>
      <c r="O28" s="54">
        <v>92</v>
      </c>
      <c r="P28" s="7"/>
      <c r="Q28" s="53">
        <v>562407356</v>
      </c>
      <c r="R28" s="7"/>
      <c r="S28" s="54">
        <v>91</v>
      </c>
    </row>
    <row r="29" spans="1:19" ht="16.5">
      <c r="A29" s="13"/>
      <c r="B29" s="6"/>
      <c r="C29" s="7"/>
      <c r="D29" s="7"/>
      <c r="E29" s="7"/>
      <c r="F29" s="7"/>
      <c r="G29" s="7"/>
      <c r="H29" s="7"/>
      <c r="I29" s="7"/>
      <c r="J29" s="6"/>
      <c r="K29" s="13"/>
      <c r="L29" s="6"/>
      <c r="M29" s="7"/>
      <c r="N29" s="7"/>
      <c r="O29" s="7"/>
      <c r="P29" s="7"/>
      <c r="Q29" s="7"/>
      <c r="R29" s="7"/>
      <c r="S29" s="7"/>
    </row>
    <row r="30" spans="1:19" ht="16.5">
      <c r="A30" s="5" t="s">
        <v>40</v>
      </c>
      <c r="B30" s="6"/>
      <c r="J30" s="6"/>
      <c r="K30" s="13"/>
      <c r="L30" s="6"/>
      <c r="M30" s="7"/>
      <c r="N30" s="7"/>
      <c r="O30" s="7"/>
      <c r="P30" s="7"/>
      <c r="Q30" s="7"/>
      <c r="R30" s="7"/>
      <c r="S30" s="7"/>
    </row>
    <row r="31" spans="1:19" ht="16.5">
      <c r="A31" s="8" t="s">
        <v>41</v>
      </c>
      <c r="B31" s="6"/>
      <c r="C31" s="10">
        <v>104617586</v>
      </c>
      <c r="D31" s="7"/>
      <c r="E31" s="7">
        <v>17</v>
      </c>
      <c r="F31" s="7"/>
      <c r="G31" s="10">
        <v>104617586</v>
      </c>
      <c r="H31" s="7"/>
      <c r="I31" s="7">
        <v>17</v>
      </c>
      <c r="J31" s="6"/>
      <c r="K31" s="13"/>
      <c r="L31" s="6"/>
      <c r="M31" s="7"/>
      <c r="N31" s="7"/>
      <c r="O31" s="7"/>
      <c r="P31" s="7"/>
      <c r="Q31" s="7"/>
      <c r="R31" s="7"/>
      <c r="S31" s="7"/>
    </row>
    <row r="32" spans="1:19" ht="16.5">
      <c r="A32" s="8" t="s">
        <v>42</v>
      </c>
      <c r="B32" s="6"/>
      <c r="C32" s="10">
        <v>4587910</v>
      </c>
      <c r="D32" s="7"/>
      <c r="E32" s="7">
        <v>1</v>
      </c>
      <c r="F32" s="7"/>
      <c r="G32" s="10">
        <v>5511443</v>
      </c>
      <c r="H32" s="7"/>
      <c r="I32" s="7">
        <v>1</v>
      </c>
      <c r="J32" s="6"/>
      <c r="K32" s="13"/>
      <c r="L32" s="6"/>
      <c r="M32" s="7"/>
      <c r="N32" s="7"/>
      <c r="O32" s="7"/>
      <c r="P32" s="7"/>
      <c r="Q32" s="7"/>
      <c r="R32" s="7"/>
      <c r="S32" s="7"/>
    </row>
    <row r="33" spans="1:19" ht="31.5">
      <c r="A33" s="8" t="s">
        <v>49</v>
      </c>
      <c r="B33" s="6"/>
      <c r="C33" s="55">
        <v>6278258</v>
      </c>
      <c r="D33" s="7"/>
      <c r="E33" s="56">
        <v>1</v>
      </c>
      <c r="F33" s="7"/>
      <c r="G33" s="55">
        <v>6181650</v>
      </c>
      <c r="H33" s="7"/>
      <c r="I33" s="56">
        <v>1</v>
      </c>
      <c r="J33" s="6"/>
      <c r="K33" s="13"/>
      <c r="L33" s="6"/>
      <c r="M33" s="7"/>
      <c r="N33" s="7"/>
      <c r="O33" s="7"/>
      <c r="P33" s="7"/>
      <c r="Q33" s="7"/>
      <c r="R33" s="7"/>
      <c r="S33" s="7"/>
    </row>
    <row r="34" spans="1:19" ht="16.5">
      <c r="A34" s="12" t="s">
        <v>43</v>
      </c>
      <c r="B34" s="6"/>
      <c r="C34" s="53">
        <f>SUM(C31:C33)</f>
        <v>115483754</v>
      </c>
      <c r="D34" s="7"/>
      <c r="E34" s="54">
        <v>19</v>
      </c>
      <c r="F34" s="7"/>
      <c r="G34" s="53">
        <v>116310679</v>
      </c>
      <c r="H34" s="7"/>
      <c r="I34" s="54">
        <v>19</v>
      </c>
      <c r="J34" s="6"/>
      <c r="K34" s="13"/>
      <c r="L34" s="6"/>
      <c r="M34" s="7"/>
      <c r="N34" s="7"/>
      <c r="O34" s="7"/>
      <c r="P34" s="7"/>
      <c r="Q34" s="7"/>
      <c r="R34" s="7"/>
      <c r="S34" s="7"/>
    </row>
    <row r="35" spans="1:19" ht="16.5">
      <c r="A35" s="13"/>
      <c r="B35" s="6"/>
      <c r="C35" s="7"/>
      <c r="D35" s="7"/>
      <c r="E35" s="7"/>
      <c r="F35" s="7"/>
      <c r="G35" s="7"/>
      <c r="H35" s="7"/>
      <c r="I35" s="7"/>
      <c r="J35" s="6"/>
      <c r="K35" s="13"/>
      <c r="L35" s="6"/>
      <c r="M35" s="7"/>
      <c r="N35" s="7"/>
      <c r="O35" s="7"/>
      <c r="P35" s="7"/>
      <c r="Q35" s="7"/>
      <c r="R35" s="7"/>
      <c r="S35" s="7"/>
    </row>
    <row r="36" spans="1:19" ht="17.25" thickBot="1">
      <c r="A36" s="5" t="s">
        <v>44</v>
      </c>
      <c r="B36" s="6"/>
      <c r="C36" s="63">
        <f>SUM(C15,C27,C34)</f>
        <v>630373706</v>
      </c>
      <c r="D36" s="7"/>
      <c r="E36" s="62">
        <v>100</v>
      </c>
      <c r="F36" s="7"/>
      <c r="G36" s="63">
        <v>616249796</v>
      </c>
      <c r="H36" s="7"/>
      <c r="I36" s="62">
        <v>100</v>
      </c>
      <c r="J36" s="6"/>
      <c r="K36" s="5" t="s">
        <v>45</v>
      </c>
      <c r="L36" s="6"/>
      <c r="M36" s="63">
        <f>SUM(M28,M17)</f>
        <v>630373406</v>
      </c>
      <c r="N36" s="7"/>
      <c r="O36" s="62">
        <v>100</v>
      </c>
      <c r="P36" s="7"/>
      <c r="Q36" s="63">
        <v>616249796</v>
      </c>
      <c r="R36" s="7"/>
      <c r="S36" s="62">
        <v>100</v>
      </c>
    </row>
    <row r="37" spans="1:10" ht="17.25" thickTop="1">
      <c r="A37" s="14"/>
      <c r="B37" s="6"/>
      <c r="J37" s="6"/>
    </row>
    <row r="38" ht="16.5">
      <c r="J38" s="6"/>
    </row>
    <row r="39" ht="16.5">
      <c r="J39" s="6"/>
    </row>
  </sheetData>
  <mergeCells count="8">
    <mergeCell ref="A1:Q1"/>
    <mergeCell ref="A2:S2"/>
    <mergeCell ref="A3:S3"/>
    <mergeCell ref="A4:S4"/>
    <mergeCell ref="C6:E6"/>
    <mergeCell ref="G6:I6"/>
    <mergeCell ref="M6:O6"/>
    <mergeCell ref="Q6:S6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3" sqref="A3:I3"/>
    </sheetView>
  </sheetViews>
  <sheetFormatPr defaultColWidth="9.00390625" defaultRowHeight="16.5"/>
  <cols>
    <col min="1" max="1" width="32.25390625" style="0" customWidth="1"/>
    <col min="2" max="2" width="4.375" style="0" customWidth="1"/>
    <col min="3" max="3" width="13.00390625" style="0" bestFit="1" customWidth="1"/>
    <col min="4" max="4" width="3.00390625" style="0" customWidth="1"/>
    <col min="5" max="5" width="6.125" style="0" bestFit="1" customWidth="1"/>
    <col min="6" max="6" width="4.75390625" style="0" customWidth="1"/>
    <col min="7" max="7" width="13.00390625" style="0" bestFit="1" customWidth="1"/>
    <col min="8" max="8" width="2.75390625" style="0" customWidth="1"/>
    <col min="9" max="9" width="6.125" style="0" bestFit="1" customWidth="1"/>
  </cols>
  <sheetData>
    <row r="1" spans="1:9" ht="16.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6.5">
      <c r="A2" s="45" t="s">
        <v>50</v>
      </c>
      <c r="B2" s="45"/>
      <c r="C2" s="45"/>
      <c r="D2" s="45"/>
      <c r="E2" s="45"/>
      <c r="F2" s="45"/>
      <c r="G2" s="45"/>
      <c r="H2" s="45"/>
      <c r="I2" s="45"/>
    </row>
    <row r="3" spans="1:9" ht="16.5">
      <c r="A3" s="45" t="s">
        <v>124</v>
      </c>
      <c r="B3" s="45"/>
      <c r="C3" s="45"/>
      <c r="D3" s="45"/>
      <c r="E3" s="45"/>
      <c r="F3" s="45"/>
      <c r="G3" s="45"/>
      <c r="H3" s="45"/>
      <c r="I3" s="45"/>
    </row>
    <row r="4" spans="1:9" ht="16.5">
      <c r="A4" s="46" t="s">
        <v>2</v>
      </c>
      <c r="B4" s="46"/>
      <c r="C4" s="46"/>
      <c r="D4" s="46"/>
      <c r="E4" s="46"/>
      <c r="F4" s="46"/>
      <c r="G4" s="46"/>
      <c r="H4" s="46"/>
      <c r="I4" s="46"/>
    </row>
    <row r="5" ht="16.5">
      <c r="A5" s="17"/>
    </row>
    <row r="6" spans="1:9" ht="17.25" thickBot="1">
      <c r="A6" s="19"/>
      <c r="B6" s="19"/>
      <c r="C6" s="47" t="s">
        <v>122</v>
      </c>
      <c r="D6" s="47"/>
      <c r="E6" s="47"/>
      <c r="F6" s="19"/>
      <c r="G6" s="47" t="s">
        <v>123</v>
      </c>
      <c r="H6" s="47"/>
      <c r="I6" s="47"/>
    </row>
    <row r="7" spans="1:9" ht="17.25" thickBot="1">
      <c r="A7" s="19"/>
      <c r="B7" s="19"/>
      <c r="C7" s="26" t="s">
        <v>5</v>
      </c>
      <c r="D7" s="64"/>
      <c r="E7" s="65" t="s">
        <v>6</v>
      </c>
      <c r="F7" s="27"/>
      <c r="G7" s="26" t="s">
        <v>5</v>
      </c>
      <c r="H7" s="64"/>
      <c r="I7" s="65" t="s">
        <v>6</v>
      </c>
    </row>
    <row r="8" spans="1:9" ht="16.5">
      <c r="A8" s="20" t="s">
        <v>52</v>
      </c>
      <c r="B8" s="19"/>
      <c r="C8" s="21"/>
      <c r="D8" s="23"/>
      <c r="E8" s="21"/>
      <c r="F8" s="23"/>
      <c r="G8" s="21"/>
      <c r="H8" s="23"/>
      <c r="I8" s="21"/>
    </row>
    <row r="9" spans="1:9" ht="16.5">
      <c r="A9" s="20" t="s">
        <v>53</v>
      </c>
      <c r="B9" s="19"/>
      <c r="C9" s="24">
        <v>200674255</v>
      </c>
      <c r="D9" s="23"/>
      <c r="E9" s="21">
        <v>91</v>
      </c>
      <c r="F9" s="23"/>
      <c r="G9" s="24">
        <v>215666499</v>
      </c>
      <c r="H9" s="23"/>
      <c r="I9" s="21">
        <v>91</v>
      </c>
    </row>
    <row r="10" spans="1:9" ht="16.5">
      <c r="A10" s="20" t="s">
        <v>54</v>
      </c>
      <c r="B10" s="19"/>
      <c r="C10" s="25">
        <v>4426163</v>
      </c>
      <c r="D10" s="23"/>
      <c r="E10" s="21">
        <v>2</v>
      </c>
      <c r="F10" s="23"/>
      <c r="G10" s="25">
        <v>6645549</v>
      </c>
      <c r="H10" s="23"/>
      <c r="I10" s="21">
        <v>3</v>
      </c>
    </row>
    <row r="11" spans="1:9" ht="16.5">
      <c r="A11" s="20" t="s">
        <v>55</v>
      </c>
      <c r="B11" s="19"/>
      <c r="C11" s="68">
        <v>15094076</v>
      </c>
      <c r="D11" s="23"/>
      <c r="E11" s="69">
        <v>7</v>
      </c>
      <c r="F11" s="23"/>
      <c r="G11" s="68">
        <v>14366147</v>
      </c>
      <c r="H11" s="23"/>
      <c r="I11" s="69">
        <v>6</v>
      </c>
    </row>
    <row r="12" spans="1:9" ht="16.5">
      <c r="A12" s="20" t="s">
        <v>56</v>
      </c>
      <c r="B12" s="19"/>
      <c r="C12" s="25">
        <f>SUM(C9:C11)</f>
        <v>220194494</v>
      </c>
      <c r="D12" s="23"/>
      <c r="E12" s="21">
        <v>100</v>
      </c>
      <c r="F12" s="23"/>
      <c r="G12" s="25">
        <v>236678195</v>
      </c>
      <c r="H12" s="23"/>
      <c r="I12" s="21">
        <v>100</v>
      </c>
    </row>
    <row r="13" spans="1:9" ht="16.5">
      <c r="A13" s="19"/>
      <c r="B13" s="19"/>
      <c r="C13" s="21"/>
      <c r="D13" s="23"/>
      <c r="E13" s="21"/>
      <c r="F13" s="23"/>
      <c r="G13" s="21"/>
      <c r="H13" s="23"/>
      <c r="I13" s="21"/>
    </row>
    <row r="14" spans="1:10" ht="16.5">
      <c r="A14" s="20" t="s">
        <v>57</v>
      </c>
      <c r="B14" s="19"/>
      <c r="C14" s="66">
        <v>-185359679</v>
      </c>
      <c r="D14" s="70"/>
      <c r="E14" s="66">
        <v>-84</v>
      </c>
      <c r="F14" s="70"/>
      <c r="G14" s="66">
        <v>-208747719</v>
      </c>
      <c r="H14" s="70"/>
      <c r="I14" s="66">
        <v>-88</v>
      </c>
      <c r="J14" s="71"/>
    </row>
    <row r="15" spans="1:9" ht="16.5">
      <c r="A15" s="19"/>
      <c r="B15" s="19"/>
      <c r="C15" s="21"/>
      <c r="D15" s="23"/>
      <c r="E15" s="21"/>
      <c r="F15" s="23"/>
      <c r="G15" s="21"/>
      <c r="H15" s="23"/>
      <c r="I15" s="21"/>
    </row>
    <row r="16" spans="1:9" ht="16.5">
      <c r="A16" s="20" t="s">
        <v>58</v>
      </c>
      <c r="B16" s="19"/>
      <c r="C16" s="25">
        <v>34834815</v>
      </c>
      <c r="D16" s="23"/>
      <c r="E16" s="21">
        <v>16</v>
      </c>
      <c r="F16" s="23"/>
      <c r="G16" s="25">
        <v>27930476</v>
      </c>
      <c r="H16" s="23"/>
      <c r="I16" s="21">
        <v>12</v>
      </c>
    </row>
    <row r="17" spans="1:9" ht="16.5">
      <c r="A17" s="19"/>
      <c r="B17" s="19"/>
      <c r="C17" s="21"/>
      <c r="D17" s="23"/>
      <c r="E17" s="21"/>
      <c r="F17" s="23"/>
      <c r="G17" s="21"/>
      <c r="H17" s="23"/>
      <c r="I17" s="21"/>
    </row>
    <row r="18" spans="1:9" ht="16.5">
      <c r="A18" s="20" t="s">
        <v>59</v>
      </c>
      <c r="B18" s="19"/>
      <c r="C18" s="21"/>
      <c r="D18" s="23"/>
      <c r="E18" s="21"/>
      <c r="F18" s="23"/>
      <c r="G18" s="21"/>
      <c r="H18" s="23"/>
      <c r="I18" s="21"/>
    </row>
    <row r="19" spans="1:9" ht="16.5">
      <c r="A19" s="20" t="s">
        <v>60</v>
      </c>
      <c r="B19" s="19"/>
      <c r="C19" s="25">
        <v>5532900</v>
      </c>
      <c r="D19" s="23"/>
      <c r="E19" s="21">
        <v>3</v>
      </c>
      <c r="F19" s="23"/>
      <c r="G19" s="25">
        <v>4607145</v>
      </c>
      <c r="H19" s="23"/>
      <c r="I19" s="21">
        <v>2</v>
      </c>
    </row>
    <row r="20" spans="1:9" ht="16.5">
      <c r="A20" s="20" t="s">
        <v>61</v>
      </c>
      <c r="B20" s="19"/>
      <c r="C20" s="21">
        <v>693750</v>
      </c>
      <c r="D20" s="23"/>
      <c r="E20" s="74" t="s">
        <v>13</v>
      </c>
      <c r="F20" s="23"/>
      <c r="G20" s="74" t="s">
        <v>13</v>
      </c>
      <c r="H20" s="23"/>
      <c r="I20" s="74" t="s">
        <v>13</v>
      </c>
    </row>
    <row r="21" spans="1:9" ht="16.5">
      <c r="A21" s="20" t="s">
        <v>62</v>
      </c>
      <c r="B21" s="19"/>
      <c r="C21" s="21">
        <v>93409</v>
      </c>
      <c r="D21" s="23"/>
      <c r="E21" s="74" t="s">
        <v>13</v>
      </c>
      <c r="F21" s="23"/>
      <c r="G21" s="74" t="s">
        <v>13</v>
      </c>
      <c r="H21" s="23"/>
      <c r="I21" s="74" t="s">
        <v>13</v>
      </c>
    </row>
    <row r="22" spans="1:9" ht="16.5">
      <c r="A22" s="20" t="s">
        <v>63</v>
      </c>
      <c r="B22" s="19"/>
      <c r="C22" s="25">
        <v>502071</v>
      </c>
      <c r="D22" s="23"/>
      <c r="E22" s="74" t="s">
        <v>13</v>
      </c>
      <c r="F22" s="23"/>
      <c r="G22" s="25">
        <v>7939</v>
      </c>
      <c r="H22" s="23"/>
      <c r="I22" s="74" t="s">
        <v>13</v>
      </c>
    </row>
    <row r="23" spans="1:9" ht="16.5">
      <c r="A23" s="20" t="s">
        <v>64</v>
      </c>
      <c r="B23" s="19"/>
      <c r="C23" s="72">
        <v>4615084</v>
      </c>
      <c r="D23" s="23"/>
      <c r="E23" s="73">
        <v>3</v>
      </c>
      <c r="F23" s="23"/>
      <c r="G23" s="72">
        <v>4615084</v>
      </c>
      <c r="H23" s="23"/>
      <c r="I23" s="73">
        <v>2</v>
      </c>
    </row>
    <row r="24" spans="1:9" ht="16.5">
      <c r="A24" s="19"/>
      <c r="B24" s="19"/>
      <c r="C24" s="21"/>
      <c r="D24" s="23"/>
      <c r="E24" s="21"/>
      <c r="F24" s="23"/>
      <c r="G24" s="21"/>
      <c r="H24" s="23"/>
      <c r="I24" s="21"/>
    </row>
    <row r="25" spans="1:9" ht="16.5">
      <c r="A25" s="20" t="s">
        <v>65</v>
      </c>
      <c r="B25" s="19"/>
      <c r="C25" s="21"/>
      <c r="D25" s="23"/>
      <c r="E25" s="21"/>
      <c r="F25" s="23"/>
      <c r="G25" s="21"/>
      <c r="H25" s="23"/>
      <c r="I25" s="21"/>
    </row>
    <row r="26" spans="1:9" ht="16.5">
      <c r="A26" s="20" t="s">
        <v>66</v>
      </c>
      <c r="B26" s="19"/>
      <c r="C26" s="74" t="s">
        <v>13</v>
      </c>
      <c r="D26" s="74"/>
      <c r="E26" s="74" t="s">
        <v>13</v>
      </c>
      <c r="F26" s="74"/>
      <c r="G26" s="25">
        <v>241720</v>
      </c>
      <c r="H26" s="23"/>
      <c r="I26" s="74" t="s">
        <v>13</v>
      </c>
    </row>
    <row r="27" spans="1:9" ht="16.5">
      <c r="A27" s="20" t="s">
        <v>67</v>
      </c>
      <c r="B27" s="19"/>
      <c r="C27" s="25">
        <v>97044</v>
      </c>
      <c r="D27" s="23"/>
      <c r="E27" s="74" t="s">
        <v>13</v>
      </c>
      <c r="F27" s="23"/>
      <c r="G27" s="25">
        <v>4594</v>
      </c>
      <c r="H27" s="23"/>
      <c r="I27" s="74" t="s">
        <v>13</v>
      </c>
    </row>
    <row r="28" spans="1:9" ht="16.5">
      <c r="A28" s="20" t="s">
        <v>68</v>
      </c>
      <c r="B28" s="19"/>
      <c r="C28" s="74" t="s">
        <v>13</v>
      </c>
      <c r="D28" s="23"/>
      <c r="E28" s="74" t="s">
        <v>13</v>
      </c>
      <c r="F28" s="23"/>
      <c r="G28" s="25">
        <v>435357</v>
      </c>
      <c r="H28" s="23"/>
      <c r="I28" s="21">
        <v>1</v>
      </c>
    </row>
    <row r="29" spans="1:9" ht="16.5">
      <c r="A29" s="20" t="s">
        <v>69</v>
      </c>
      <c r="B29" s="19"/>
      <c r="C29" s="72">
        <v>97044</v>
      </c>
      <c r="D29" s="23"/>
      <c r="E29" s="75" t="s">
        <v>13</v>
      </c>
      <c r="F29" s="23"/>
      <c r="G29" s="72">
        <v>681671</v>
      </c>
      <c r="H29" s="23"/>
      <c r="I29" s="73">
        <v>1</v>
      </c>
    </row>
    <row r="30" spans="1:9" ht="16.5">
      <c r="A30" s="19"/>
      <c r="B30" s="19"/>
      <c r="C30" s="21"/>
      <c r="D30" s="23"/>
      <c r="E30" s="21"/>
      <c r="F30" s="23"/>
      <c r="G30" s="21"/>
      <c r="H30" s="23"/>
      <c r="I30" s="21"/>
    </row>
    <row r="31" spans="1:9" ht="16.5">
      <c r="A31" s="20" t="s">
        <v>70</v>
      </c>
      <c r="B31" s="19"/>
      <c r="C31" s="25">
        <v>41559901</v>
      </c>
      <c r="D31" s="23"/>
      <c r="E31" s="21">
        <v>19</v>
      </c>
      <c r="F31" s="23"/>
      <c r="G31" s="25">
        <v>31863889</v>
      </c>
      <c r="H31" s="23"/>
      <c r="I31" s="21">
        <v>13</v>
      </c>
    </row>
    <row r="32" spans="1:9" ht="16.5">
      <c r="A32" s="19"/>
      <c r="B32" s="19"/>
      <c r="C32" s="21"/>
      <c r="D32" s="23"/>
      <c r="E32" s="21"/>
      <c r="F32" s="23"/>
      <c r="G32" s="21"/>
      <c r="H32" s="23"/>
      <c r="I32" s="21"/>
    </row>
    <row r="33" spans="1:9" ht="16.5">
      <c r="A33" s="20" t="s">
        <v>71</v>
      </c>
      <c r="B33" s="19"/>
      <c r="C33" s="76">
        <v>-7157908</v>
      </c>
      <c r="D33" s="23"/>
      <c r="E33" s="76">
        <v>-3</v>
      </c>
      <c r="F33" s="23"/>
      <c r="G33" s="76">
        <v>-5053513</v>
      </c>
      <c r="H33" s="23"/>
      <c r="I33" s="76">
        <v>-2</v>
      </c>
    </row>
    <row r="34" spans="1:9" ht="16.5">
      <c r="A34" s="19"/>
      <c r="B34" s="19"/>
      <c r="C34" s="21"/>
      <c r="D34" s="23"/>
      <c r="E34" s="21"/>
      <c r="F34" s="23"/>
      <c r="G34" s="21"/>
      <c r="H34" s="23"/>
      <c r="I34" s="21"/>
    </row>
    <row r="35" spans="1:9" ht="17.25" thickBot="1">
      <c r="A35" s="20" t="s">
        <v>72</v>
      </c>
      <c r="B35" s="19"/>
      <c r="C35" s="77">
        <v>34401993</v>
      </c>
      <c r="D35" s="23"/>
      <c r="E35" s="78">
        <v>16</v>
      </c>
      <c r="F35" s="23"/>
      <c r="G35" s="77">
        <v>26810376</v>
      </c>
      <c r="H35" s="23"/>
      <c r="I35" s="78">
        <v>11</v>
      </c>
    </row>
    <row r="36" ht="17.25" thickTop="1">
      <c r="A36" s="17"/>
    </row>
    <row r="37" spans="1:9" ht="17.25" thickBot="1">
      <c r="A37" s="19"/>
      <c r="B37" s="19"/>
      <c r="C37" s="47" t="s">
        <v>122</v>
      </c>
      <c r="D37" s="47"/>
      <c r="E37" s="47"/>
      <c r="F37" s="19"/>
      <c r="G37" s="47" t="s">
        <v>51</v>
      </c>
      <c r="H37" s="47"/>
      <c r="I37" s="47"/>
    </row>
    <row r="38" spans="1:9" ht="17.25" thickBot="1">
      <c r="A38" s="19"/>
      <c r="B38" s="19"/>
      <c r="C38" s="67" t="s">
        <v>73</v>
      </c>
      <c r="D38" s="23"/>
      <c r="E38" s="67" t="s">
        <v>74</v>
      </c>
      <c r="F38" s="23"/>
      <c r="G38" s="67" t="s">
        <v>73</v>
      </c>
      <c r="H38" s="23"/>
      <c r="I38" s="67" t="s">
        <v>74</v>
      </c>
    </row>
    <row r="39" spans="1:9" ht="17.25" thickBot="1">
      <c r="A39" s="20" t="s">
        <v>75</v>
      </c>
      <c r="B39" s="19"/>
      <c r="C39" s="79">
        <v>1.04</v>
      </c>
      <c r="D39" s="23"/>
      <c r="E39" s="79">
        <v>0.86</v>
      </c>
      <c r="F39" s="23"/>
      <c r="G39" s="79">
        <v>0.8</v>
      </c>
      <c r="H39" s="23"/>
      <c r="I39" s="79">
        <v>0.67</v>
      </c>
    </row>
    <row r="40" spans="1:9" ht="17.25" thickTop="1">
      <c r="A40" s="19"/>
      <c r="B40" s="19"/>
      <c r="C40" s="21"/>
      <c r="D40" s="23"/>
      <c r="E40" s="21"/>
      <c r="F40" s="23"/>
      <c r="G40" s="21"/>
      <c r="H40" s="23"/>
      <c r="I40" s="21"/>
    </row>
  </sheetData>
  <mergeCells count="8">
    <mergeCell ref="C6:E6"/>
    <mergeCell ref="G6:I6"/>
    <mergeCell ref="C37:E37"/>
    <mergeCell ref="G37:I37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75" zoomScaleNormal="75" workbookViewId="0" topLeftCell="A1">
      <selection activeCell="B28" sqref="B28"/>
    </sheetView>
  </sheetViews>
  <sheetFormatPr defaultColWidth="9.00390625" defaultRowHeight="16.5"/>
  <cols>
    <col min="1" max="1" width="40.25390625" style="0" customWidth="1"/>
    <col min="2" max="2" width="6.00390625" style="0" customWidth="1"/>
    <col min="3" max="3" width="17.125" style="0" customWidth="1"/>
    <col min="4" max="4" width="5.50390625" style="0" customWidth="1"/>
    <col min="5" max="5" width="16.75390625" style="0" bestFit="1" customWidth="1"/>
    <col min="6" max="6" width="5.50390625" style="0" customWidth="1"/>
    <col min="7" max="7" width="14.50390625" style="0" bestFit="1" customWidth="1"/>
    <col min="8" max="8" width="3.00390625" style="0" customWidth="1"/>
    <col min="9" max="9" width="18.00390625" style="0" customWidth="1"/>
    <col min="10" max="10" width="3.00390625" style="0" customWidth="1"/>
    <col min="11" max="11" width="12.75390625" style="0" bestFit="1" customWidth="1"/>
    <col min="12" max="12" width="4.625" style="0" customWidth="1"/>
    <col min="13" max="13" width="11.75390625" style="0" bestFit="1" customWidth="1"/>
    <col min="14" max="14" width="4.625" style="0" customWidth="1"/>
    <col min="15" max="15" width="13.25390625" style="0" bestFit="1" customWidth="1"/>
  </cols>
  <sheetData>
    <row r="1" spans="1:15" ht="16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6.5">
      <c r="A2" s="49" t="s">
        <v>76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6.5">
      <c r="A3" s="49" t="s">
        <v>126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6.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ht="16.5">
      <c r="A5" s="16"/>
    </row>
    <row r="6" spans="1:15" ht="17.25" thickBot="1">
      <c r="A6" s="22"/>
      <c r="B6" s="22"/>
      <c r="C6" s="32"/>
      <c r="D6" s="32"/>
      <c r="E6" s="33" t="s">
        <v>26</v>
      </c>
      <c r="F6" s="32"/>
      <c r="G6" s="48" t="s">
        <v>29</v>
      </c>
      <c r="H6" s="48"/>
      <c r="I6" s="48"/>
      <c r="J6" s="48"/>
      <c r="K6" s="48"/>
      <c r="L6" s="32"/>
      <c r="M6" s="34" t="s">
        <v>77</v>
      </c>
      <c r="N6" s="32"/>
      <c r="O6" s="32"/>
    </row>
    <row r="7" spans="1:15" ht="17.25" thickBot="1">
      <c r="A7" s="22"/>
      <c r="B7" s="22"/>
      <c r="C7" s="33" t="s">
        <v>78</v>
      </c>
      <c r="D7" s="32"/>
      <c r="E7" s="33" t="s">
        <v>79</v>
      </c>
      <c r="F7" s="32"/>
      <c r="G7" s="33" t="s">
        <v>31</v>
      </c>
      <c r="H7" s="35"/>
      <c r="I7" s="33" t="s">
        <v>121</v>
      </c>
      <c r="J7" s="35"/>
      <c r="K7" s="36" t="s">
        <v>33</v>
      </c>
      <c r="L7" s="32"/>
      <c r="M7" s="33" t="s">
        <v>80</v>
      </c>
      <c r="N7" s="32"/>
      <c r="O7" s="33" t="s">
        <v>81</v>
      </c>
    </row>
    <row r="8" spans="1:15" ht="16.5">
      <c r="A8" s="28" t="s">
        <v>127</v>
      </c>
      <c r="B8" s="29"/>
      <c r="C8" s="39">
        <v>400000000</v>
      </c>
      <c r="D8" s="38"/>
      <c r="E8" s="39">
        <v>123082504</v>
      </c>
      <c r="F8" s="38"/>
      <c r="G8" s="39">
        <v>13476454</v>
      </c>
      <c r="H8" s="38"/>
      <c r="I8" s="38" t="s">
        <v>134</v>
      </c>
      <c r="J8" s="38"/>
      <c r="K8" s="39">
        <v>53218042</v>
      </c>
      <c r="L8" s="38"/>
      <c r="M8" s="39">
        <v>-1324288</v>
      </c>
      <c r="N8" s="38"/>
      <c r="O8" s="39">
        <v>588452712</v>
      </c>
    </row>
    <row r="9" spans="1:15" ht="16.5">
      <c r="A9" s="30"/>
      <c r="B9" s="29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6.5">
      <c r="A10" s="28" t="s">
        <v>128</v>
      </c>
      <c r="B10" s="29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6.5">
      <c r="A11" s="31" t="s">
        <v>31</v>
      </c>
      <c r="B11" s="29"/>
      <c r="C11" s="38" t="s">
        <v>13</v>
      </c>
      <c r="D11" s="38"/>
      <c r="E11" s="38" t="s">
        <v>13</v>
      </c>
      <c r="F11" s="38"/>
      <c r="G11" s="39">
        <v>3427449</v>
      </c>
      <c r="H11" s="38"/>
      <c r="I11" s="38" t="s">
        <v>134</v>
      </c>
      <c r="J11" s="38"/>
      <c r="K11" s="39">
        <v>-3427449</v>
      </c>
      <c r="L11" s="38"/>
      <c r="M11" s="38" t="s">
        <v>13</v>
      </c>
      <c r="N11" s="38"/>
      <c r="O11" s="38" t="s">
        <v>13</v>
      </c>
    </row>
    <row r="12" spans="1:15" ht="16.5">
      <c r="A12" s="31" t="s">
        <v>82</v>
      </c>
      <c r="B12" s="29"/>
      <c r="C12" s="38" t="s">
        <v>13</v>
      </c>
      <c r="D12" s="38"/>
      <c r="E12" s="38" t="s">
        <v>13</v>
      </c>
      <c r="F12" s="38"/>
      <c r="G12" s="38" t="s">
        <v>13</v>
      </c>
      <c r="H12" s="38"/>
      <c r="I12" s="38" t="s">
        <v>134</v>
      </c>
      <c r="J12" s="38"/>
      <c r="K12" s="39">
        <v>-48000000</v>
      </c>
      <c r="L12" s="38"/>
      <c r="M12" s="38" t="s">
        <v>13</v>
      </c>
      <c r="N12" s="38"/>
      <c r="O12" s="39">
        <v>-48000000</v>
      </c>
    </row>
    <row r="13" spans="1:15" ht="16.5">
      <c r="A13" s="30"/>
      <c r="B13" s="29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6.5">
      <c r="A14" s="28" t="s">
        <v>83</v>
      </c>
      <c r="B14" s="29"/>
      <c r="C14" s="38" t="s">
        <v>13</v>
      </c>
      <c r="D14" s="38"/>
      <c r="E14" s="38" t="s">
        <v>13</v>
      </c>
      <c r="F14" s="38"/>
      <c r="G14" s="38" t="s">
        <v>13</v>
      </c>
      <c r="H14" s="38"/>
      <c r="I14" s="38" t="s">
        <v>134</v>
      </c>
      <c r="J14" s="38"/>
      <c r="K14" s="38" t="s">
        <v>13</v>
      </c>
      <c r="L14" s="38"/>
      <c r="M14" s="39">
        <v>-4855732</v>
      </c>
      <c r="N14" s="38"/>
      <c r="O14" s="39">
        <v>-4855732</v>
      </c>
    </row>
    <row r="15" spans="1:15" ht="16.5">
      <c r="A15" s="30"/>
      <c r="B15" s="29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6.5">
      <c r="A16" s="28" t="s">
        <v>133</v>
      </c>
      <c r="B16" s="29"/>
      <c r="C16" s="38" t="s">
        <v>13</v>
      </c>
      <c r="D16" s="38"/>
      <c r="E16" s="38" t="s">
        <v>13</v>
      </c>
      <c r="F16" s="38"/>
      <c r="G16" s="38" t="s">
        <v>13</v>
      </c>
      <c r="H16" s="38"/>
      <c r="I16" s="38" t="s">
        <v>134</v>
      </c>
      <c r="J16" s="38"/>
      <c r="K16" s="39">
        <v>26810376</v>
      </c>
      <c r="L16" s="38"/>
      <c r="M16" s="38" t="s">
        <v>13</v>
      </c>
      <c r="N16" s="38"/>
      <c r="O16" s="39">
        <v>26810376</v>
      </c>
    </row>
    <row r="17" spans="1:15" ht="16.5">
      <c r="A17" s="30"/>
      <c r="B17" s="2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6.5">
      <c r="A18" s="28" t="s">
        <v>129</v>
      </c>
      <c r="B18" s="29"/>
      <c r="C18" s="39">
        <v>400000000</v>
      </c>
      <c r="D18" s="38"/>
      <c r="E18" s="39">
        <v>123082504</v>
      </c>
      <c r="F18" s="38"/>
      <c r="G18" s="37">
        <v>16903903</v>
      </c>
      <c r="H18" s="38"/>
      <c r="I18" s="38" t="s">
        <v>134</v>
      </c>
      <c r="J18" s="38"/>
      <c r="K18" s="37">
        <v>28600969</v>
      </c>
      <c r="L18" s="38"/>
      <c r="M18" s="37">
        <v>-6180020</v>
      </c>
      <c r="N18" s="38"/>
      <c r="O18" s="37">
        <v>562407356</v>
      </c>
    </row>
    <row r="19" spans="1:15" ht="16.5">
      <c r="A19" s="30"/>
      <c r="B19" s="29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6.5">
      <c r="A20" s="28" t="s">
        <v>130</v>
      </c>
      <c r="B20" s="2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6.5">
      <c r="A21" s="31" t="s">
        <v>31</v>
      </c>
      <c r="B21" s="29"/>
      <c r="C21" s="38" t="s">
        <v>13</v>
      </c>
      <c r="D21" s="38"/>
      <c r="E21" s="38" t="s">
        <v>13</v>
      </c>
      <c r="F21" s="38"/>
      <c r="G21" s="39">
        <v>2681038</v>
      </c>
      <c r="H21" s="38"/>
      <c r="I21" s="38" t="s">
        <v>134</v>
      </c>
      <c r="J21" s="38"/>
      <c r="K21" s="39">
        <v>-2681038</v>
      </c>
      <c r="L21" s="38"/>
      <c r="M21" s="38" t="s">
        <v>13</v>
      </c>
      <c r="N21" s="38"/>
      <c r="O21" s="38" t="s">
        <v>13</v>
      </c>
    </row>
    <row r="22" spans="1:15" ht="16.5">
      <c r="A22" s="31" t="s">
        <v>121</v>
      </c>
      <c r="B22" s="29"/>
      <c r="C22" s="38"/>
      <c r="D22" s="38"/>
      <c r="E22" s="38"/>
      <c r="F22" s="38"/>
      <c r="G22" s="39"/>
      <c r="H22" s="38"/>
      <c r="I22" s="83">
        <v>5362075</v>
      </c>
      <c r="J22" s="38"/>
      <c r="K22" s="39">
        <v>-5362075</v>
      </c>
      <c r="L22" s="38"/>
      <c r="M22" s="38" t="s">
        <v>134</v>
      </c>
      <c r="N22" s="38"/>
      <c r="O22" s="38"/>
    </row>
    <row r="23" spans="1:15" ht="16.5">
      <c r="A23" s="31" t="s">
        <v>82</v>
      </c>
      <c r="B23" s="29"/>
      <c r="C23" s="38" t="s">
        <v>13</v>
      </c>
      <c r="D23" s="38"/>
      <c r="E23" s="38" t="s">
        <v>13</v>
      </c>
      <c r="F23" s="38"/>
      <c r="G23" s="38" t="s">
        <v>13</v>
      </c>
      <c r="H23" s="38"/>
      <c r="I23" s="38" t="s">
        <v>134</v>
      </c>
      <c r="J23" s="38"/>
      <c r="K23" s="39">
        <v>-18000000</v>
      </c>
      <c r="L23" s="38"/>
      <c r="M23" s="38" t="s">
        <v>13</v>
      </c>
      <c r="N23" s="38"/>
      <c r="O23" s="39">
        <v>-18000000</v>
      </c>
    </row>
    <row r="24" spans="1:15" ht="16.5">
      <c r="A24" s="30"/>
      <c r="B24" s="29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6.5">
      <c r="A25" s="28" t="s">
        <v>83</v>
      </c>
      <c r="B25" s="29"/>
      <c r="C25" s="38" t="s">
        <v>13</v>
      </c>
      <c r="D25" s="38"/>
      <c r="E25" s="38" t="s">
        <v>13</v>
      </c>
      <c r="F25" s="38"/>
      <c r="G25" s="38" t="s">
        <v>13</v>
      </c>
      <c r="H25" s="38"/>
      <c r="I25" s="38" t="s">
        <v>134</v>
      </c>
      <c r="J25" s="38"/>
      <c r="K25" s="38" t="s">
        <v>13</v>
      </c>
      <c r="L25" s="38"/>
      <c r="M25" s="39">
        <v>659237</v>
      </c>
      <c r="N25" s="38"/>
      <c r="O25" s="39">
        <v>659237</v>
      </c>
    </row>
    <row r="26" spans="1:15" ht="16.5">
      <c r="A26" s="30"/>
      <c r="B26" s="2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6.5">
      <c r="A27" s="28" t="s">
        <v>131</v>
      </c>
      <c r="B27" s="29"/>
      <c r="C27" s="38" t="s">
        <v>13</v>
      </c>
      <c r="D27" s="38"/>
      <c r="E27" s="38" t="s">
        <v>13</v>
      </c>
      <c r="F27" s="38"/>
      <c r="G27" s="38" t="s">
        <v>13</v>
      </c>
      <c r="H27" s="38"/>
      <c r="I27" s="38" t="s">
        <v>134</v>
      </c>
      <c r="J27" s="38"/>
      <c r="K27" s="39">
        <v>34401993</v>
      </c>
      <c r="L27" s="38"/>
      <c r="M27" s="38" t="s">
        <v>13</v>
      </c>
      <c r="N27" s="38"/>
      <c r="O27" s="39">
        <v>34401993</v>
      </c>
    </row>
    <row r="28" spans="1:15" ht="16.5">
      <c r="A28" s="30"/>
      <c r="B28" s="29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6.5">
      <c r="A29" s="28" t="s">
        <v>132</v>
      </c>
      <c r="B29" s="29"/>
      <c r="C29" s="37">
        <v>400000000</v>
      </c>
      <c r="D29" s="38"/>
      <c r="E29" s="37">
        <v>123082504</v>
      </c>
      <c r="F29" s="38"/>
      <c r="G29" s="37">
        <v>16903903</v>
      </c>
      <c r="H29" s="38"/>
      <c r="I29" s="83">
        <v>5362075</v>
      </c>
      <c r="J29" s="38"/>
      <c r="K29" s="37">
        <v>36959849</v>
      </c>
      <c r="L29" s="38"/>
      <c r="M29" s="37">
        <v>-5520783</v>
      </c>
      <c r="N29" s="38"/>
      <c r="O29" s="37">
        <v>579468586</v>
      </c>
    </row>
  </sheetData>
  <mergeCells count="5">
    <mergeCell ref="G6:K6"/>
    <mergeCell ref="A1:O1"/>
    <mergeCell ref="A2:O2"/>
    <mergeCell ref="A3:O3"/>
    <mergeCell ref="A4:O4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 topLeftCell="A1">
      <selection activeCell="G9" sqref="G9"/>
    </sheetView>
  </sheetViews>
  <sheetFormatPr defaultColWidth="9.00390625" defaultRowHeight="16.5"/>
  <cols>
    <col min="1" max="1" width="35.125" style="0" customWidth="1"/>
    <col min="2" max="2" width="8.00390625" style="0" customWidth="1"/>
    <col min="3" max="3" width="12.75390625" style="71" bestFit="1" customWidth="1"/>
    <col min="4" max="4" width="2.75390625" style="71" customWidth="1"/>
    <col min="5" max="5" width="12.75390625" style="71" bestFit="1" customWidth="1"/>
  </cols>
  <sheetData>
    <row r="1" spans="1:5" ht="16.5">
      <c r="A1" s="49" t="s">
        <v>0</v>
      </c>
      <c r="B1" s="49"/>
      <c r="C1" s="49"/>
      <c r="D1" s="49"/>
      <c r="E1" s="49"/>
    </row>
    <row r="2" spans="1:5" ht="16.5">
      <c r="A2" s="49" t="s">
        <v>84</v>
      </c>
      <c r="B2" s="49"/>
      <c r="C2" s="49"/>
      <c r="D2" s="49"/>
      <c r="E2" s="49"/>
    </row>
    <row r="3" spans="1:5" ht="16.5">
      <c r="A3" s="49" t="s">
        <v>126</v>
      </c>
      <c r="B3" s="49"/>
      <c r="C3" s="49"/>
      <c r="D3" s="49"/>
      <c r="E3" s="49"/>
    </row>
    <row r="4" spans="1:5" ht="16.5">
      <c r="A4" s="50" t="s">
        <v>2</v>
      </c>
      <c r="B4" s="50"/>
      <c r="C4" s="50"/>
      <c r="D4" s="50"/>
      <c r="E4" s="50"/>
    </row>
    <row r="5" ht="16.5">
      <c r="A5" s="15"/>
    </row>
    <row r="6" spans="1:5" ht="17.25" thickBot="1">
      <c r="A6" s="18"/>
      <c r="B6" s="18"/>
      <c r="C6" s="85" t="s">
        <v>122</v>
      </c>
      <c r="D6" s="86"/>
      <c r="E6" s="85" t="s">
        <v>51</v>
      </c>
    </row>
    <row r="7" spans="1:5" ht="16.5">
      <c r="A7" s="40" t="s">
        <v>85</v>
      </c>
      <c r="B7" s="18"/>
      <c r="C7" s="81"/>
      <c r="D7" s="81"/>
      <c r="E7" s="81"/>
    </row>
    <row r="8" spans="1:5" ht="16.5">
      <c r="A8" s="40" t="s">
        <v>72</v>
      </c>
      <c r="B8" s="18"/>
      <c r="C8" s="82">
        <v>34401993</v>
      </c>
      <c r="D8" s="82"/>
      <c r="E8" s="82">
        <v>26810376</v>
      </c>
    </row>
    <row r="9" spans="1:5" ht="16.5">
      <c r="A9" s="40" t="s">
        <v>86</v>
      </c>
      <c r="B9" s="18"/>
      <c r="C9" s="82">
        <v>888540</v>
      </c>
      <c r="D9" s="82"/>
      <c r="E9" s="82">
        <v>1024576</v>
      </c>
    </row>
    <row r="10" spans="1:5" ht="16.5">
      <c r="A10" s="40" t="s">
        <v>87</v>
      </c>
      <c r="B10" s="18"/>
      <c r="C10" s="82">
        <v>1727533</v>
      </c>
      <c r="D10" s="82"/>
      <c r="E10" s="82">
        <v>2218221</v>
      </c>
    </row>
    <row r="11" spans="1:5" ht="16.5">
      <c r="A11" s="40" t="s">
        <v>135</v>
      </c>
      <c r="B11" s="18"/>
      <c r="C11" s="82">
        <v>-93409</v>
      </c>
      <c r="D11" s="82"/>
      <c r="E11" s="82">
        <v>241720</v>
      </c>
    </row>
    <row r="12" spans="1:5" ht="16.5">
      <c r="A12" s="40" t="s">
        <v>88</v>
      </c>
      <c r="B12" s="18"/>
      <c r="C12" s="82">
        <v>-96608</v>
      </c>
      <c r="D12" s="82"/>
      <c r="E12" s="82">
        <v>263436</v>
      </c>
    </row>
    <row r="13" spans="1:5" ht="16.5">
      <c r="A13" s="40" t="s">
        <v>89</v>
      </c>
      <c r="B13" s="18"/>
      <c r="C13" s="82">
        <v>568283</v>
      </c>
      <c r="D13" s="82"/>
      <c r="E13" s="82">
        <v>-1593509</v>
      </c>
    </row>
    <row r="14" spans="1:5" ht="16.5">
      <c r="A14" s="40" t="s">
        <v>90</v>
      </c>
      <c r="B14" s="18"/>
      <c r="C14" s="82"/>
      <c r="D14" s="82"/>
      <c r="E14" s="82"/>
    </row>
    <row r="15" spans="1:5" ht="16.5">
      <c r="A15" s="40" t="s">
        <v>91</v>
      </c>
      <c r="B15" s="18"/>
      <c r="C15" s="82">
        <v>-1783075</v>
      </c>
      <c r="D15" s="82"/>
      <c r="E15" s="82">
        <v>2898871</v>
      </c>
    </row>
    <row r="16" spans="1:5" ht="16.5">
      <c r="A16" s="40" t="s">
        <v>92</v>
      </c>
      <c r="B16" s="18"/>
      <c r="C16" s="82">
        <v>-135000</v>
      </c>
      <c r="D16" s="82"/>
      <c r="E16" s="82">
        <v>915000</v>
      </c>
    </row>
    <row r="17" spans="1:5" ht="16.5">
      <c r="A17" s="40" t="s">
        <v>93</v>
      </c>
      <c r="B17" s="18"/>
      <c r="C17" s="82">
        <v>-145</v>
      </c>
      <c r="D17" s="82"/>
      <c r="E17" s="82">
        <v>392202</v>
      </c>
    </row>
    <row r="18" spans="1:5" ht="16.5">
      <c r="A18" s="40" t="s">
        <v>94</v>
      </c>
      <c r="B18" s="18"/>
      <c r="C18" s="82">
        <v>-152986</v>
      </c>
      <c r="D18" s="82"/>
      <c r="E18" s="82">
        <v>-133948</v>
      </c>
    </row>
    <row r="19" spans="1:5" ht="16.5">
      <c r="A19" s="40" t="s">
        <v>95</v>
      </c>
      <c r="B19" s="18"/>
      <c r="C19" s="82">
        <v>6716696</v>
      </c>
      <c r="D19" s="82"/>
      <c r="E19" s="82">
        <v>4250331</v>
      </c>
    </row>
    <row r="20" spans="1:5" ht="16.5">
      <c r="A20" s="40" t="s">
        <v>96</v>
      </c>
      <c r="B20" s="18"/>
      <c r="C20" s="82">
        <v>-10418884</v>
      </c>
      <c r="D20" s="82"/>
      <c r="E20" s="82">
        <v>-7278325</v>
      </c>
    </row>
    <row r="21" spans="1:5" ht="16.5">
      <c r="A21" s="40" t="s">
        <v>97</v>
      </c>
      <c r="B21" s="18"/>
      <c r="C21" s="82">
        <v>332260</v>
      </c>
      <c r="D21" s="82"/>
      <c r="E21" s="82">
        <v>-1520728</v>
      </c>
    </row>
    <row r="22" spans="1:5" ht="16.5">
      <c r="A22" s="40" t="s">
        <v>98</v>
      </c>
      <c r="B22" s="18"/>
      <c r="C22" s="84">
        <v>31955198</v>
      </c>
      <c r="D22" s="82"/>
      <c r="E22" s="84">
        <v>28488223</v>
      </c>
    </row>
    <row r="23" spans="1:5" ht="16.5">
      <c r="A23" s="18"/>
      <c r="B23" s="18"/>
      <c r="C23" s="82"/>
      <c r="D23" s="82"/>
      <c r="E23" s="82"/>
    </row>
    <row r="24" spans="1:5" ht="16.5">
      <c r="A24" s="40" t="s">
        <v>99</v>
      </c>
      <c r="B24" s="18"/>
      <c r="C24" s="82"/>
      <c r="D24" s="82"/>
      <c r="E24" s="82"/>
    </row>
    <row r="25" spans="1:5" ht="16.5">
      <c r="A25" s="40" t="s">
        <v>100</v>
      </c>
      <c r="B25" s="18"/>
      <c r="C25" s="82">
        <v>-3248934</v>
      </c>
      <c r="D25" s="82"/>
      <c r="E25" s="82">
        <v>-7000000</v>
      </c>
    </row>
    <row r="26" spans="1:5" ht="16.5">
      <c r="A26" s="40" t="s">
        <v>101</v>
      </c>
      <c r="B26" s="18"/>
      <c r="C26" s="82">
        <v>32850028</v>
      </c>
      <c r="D26" s="82"/>
      <c r="E26" s="82">
        <v>436397</v>
      </c>
    </row>
    <row r="27" spans="1:5" ht="16.5">
      <c r="A27" s="40" t="s">
        <v>102</v>
      </c>
      <c r="B27" s="18"/>
      <c r="C27" s="82">
        <v>-1035975</v>
      </c>
      <c r="D27" s="82"/>
      <c r="E27" s="82">
        <v>-95000</v>
      </c>
    </row>
    <row r="28" spans="1:5" ht="16.5">
      <c r="A28" s="40" t="s">
        <v>103</v>
      </c>
      <c r="B28" s="18"/>
      <c r="C28" s="82">
        <v>300</v>
      </c>
      <c r="D28" s="82"/>
      <c r="E28" s="82">
        <v>13200</v>
      </c>
    </row>
    <row r="29" spans="1:5" ht="16.5">
      <c r="A29" s="40" t="s">
        <v>104</v>
      </c>
      <c r="B29" s="18"/>
      <c r="C29" s="82">
        <v>-804000</v>
      </c>
      <c r="D29" s="82"/>
      <c r="E29" s="82">
        <v>-144000</v>
      </c>
    </row>
    <row r="30" spans="1:5" ht="16.5">
      <c r="A30" s="40" t="s">
        <v>105</v>
      </c>
      <c r="B30" s="18"/>
      <c r="C30" s="84">
        <v>-1488581</v>
      </c>
      <c r="D30" s="82"/>
      <c r="E30" s="84">
        <v>-6789403</v>
      </c>
    </row>
    <row r="31" spans="1:5" ht="16.5">
      <c r="A31" s="18"/>
      <c r="B31" s="18"/>
      <c r="C31" s="82"/>
      <c r="D31" s="82"/>
      <c r="E31" s="82"/>
    </row>
    <row r="32" spans="1:5" ht="16.5">
      <c r="A32" s="40" t="s">
        <v>106</v>
      </c>
      <c r="B32" s="18"/>
      <c r="C32" s="82"/>
      <c r="D32" s="82"/>
      <c r="E32" s="82"/>
    </row>
    <row r="33" spans="1:5" ht="16.5">
      <c r="A33" s="40" t="s">
        <v>107</v>
      </c>
      <c r="B33" s="18"/>
      <c r="C33" s="82">
        <v>-18000000</v>
      </c>
      <c r="D33" s="82"/>
      <c r="E33" s="82">
        <v>-48000000</v>
      </c>
    </row>
    <row r="34" spans="1:5" ht="16.5">
      <c r="A34" s="40" t="s">
        <v>108</v>
      </c>
      <c r="B34" s="18"/>
      <c r="C34" s="82" t="s">
        <v>13</v>
      </c>
      <c r="D34" s="82"/>
      <c r="E34" s="82" t="s">
        <v>13</v>
      </c>
    </row>
    <row r="35" spans="1:5" ht="16.5">
      <c r="A35" s="40" t="s">
        <v>109</v>
      </c>
      <c r="B35" s="18"/>
      <c r="C35" s="82">
        <v>-18000000</v>
      </c>
      <c r="D35" s="82"/>
      <c r="E35" s="82">
        <v>-48000000</v>
      </c>
    </row>
    <row r="36" spans="1:5" ht="16.5">
      <c r="A36" s="18"/>
      <c r="B36" s="18"/>
      <c r="C36" s="82"/>
      <c r="D36" s="82"/>
      <c r="E36" s="82"/>
    </row>
    <row r="37" spans="1:5" ht="16.5">
      <c r="A37" s="40" t="s">
        <v>110</v>
      </c>
      <c r="B37" s="18"/>
      <c r="C37" s="82">
        <v>12466617</v>
      </c>
      <c r="D37" s="82"/>
      <c r="E37" s="82">
        <v>-26301180</v>
      </c>
    </row>
    <row r="38" spans="1:5" ht="16.5">
      <c r="A38" s="18"/>
      <c r="B38" s="18"/>
      <c r="C38" s="82"/>
      <c r="D38" s="82"/>
      <c r="E38" s="82"/>
    </row>
    <row r="39" spans="1:5" ht="16.5">
      <c r="A39" s="40" t="s">
        <v>111</v>
      </c>
      <c r="B39" s="18"/>
      <c r="C39" s="87">
        <v>452425970</v>
      </c>
      <c r="D39" s="82"/>
      <c r="E39" s="87">
        <v>478727150</v>
      </c>
    </row>
    <row r="40" spans="1:5" ht="16.5">
      <c r="A40" s="18"/>
      <c r="B40" s="18"/>
      <c r="C40" s="82"/>
      <c r="D40" s="82"/>
      <c r="E40" s="82"/>
    </row>
    <row r="41" spans="1:5" ht="17.25" thickBot="1">
      <c r="A41" s="40" t="s">
        <v>112</v>
      </c>
      <c r="B41" s="18"/>
      <c r="C41" s="88">
        <v>464892587</v>
      </c>
      <c r="D41" s="82"/>
      <c r="E41" s="88">
        <v>452425970</v>
      </c>
    </row>
    <row r="42" spans="1:5" ht="17.25" thickTop="1">
      <c r="A42" s="18"/>
      <c r="B42" s="18"/>
      <c r="C42" s="82"/>
      <c r="D42" s="82"/>
      <c r="E42" s="82"/>
    </row>
    <row r="43" spans="1:5" ht="16.5">
      <c r="A43" s="40" t="s">
        <v>113</v>
      </c>
      <c r="B43" s="18"/>
      <c r="C43" s="82"/>
      <c r="D43" s="82"/>
      <c r="E43" s="82"/>
    </row>
    <row r="44" spans="1:5" ht="16.5">
      <c r="A44" s="40" t="s">
        <v>114</v>
      </c>
      <c r="B44" s="18"/>
      <c r="C44" s="82">
        <v>537820</v>
      </c>
      <c r="D44" s="82"/>
      <c r="E44" s="82">
        <v>451950</v>
      </c>
    </row>
    <row r="45" spans="1:5" ht="16.5">
      <c r="A45" s="18"/>
      <c r="B45" s="18"/>
      <c r="C45" s="82"/>
      <c r="D45" s="82"/>
      <c r="E45" s="82"/>
    </row>
    <row r="46" spans="1:5" ht="16.5">
      <c r="A46" s="40" t="s">
        <v>115</v>
      </c>
      <c r="B46" s="18"/>
      <c r="C46" s="82"/>
      <c r="D46" s="82"/>
      <c r="E46" s="82"/>
    </row>
    <row r="47" spans="1:5" ht="16.5">
      <c r="A47" s="40" t="s">
        <v>116</v>
      </c>
      <c r="B47" s="18"/>
      <c r="C47" s="82">
        <v>900000</v>
      </c>
      <c r="D47" s="82"/>
      <c r="E47" s="82">
        <v>230975</v>
      </c>
    </row>
    <row r="48" spans="1:5" ht="16.5">
      <c r="A48" s="40" t="s">
        <v>117</v>
      </c>
      <c r="B48" s="18"/>
      <c r="C48" s="82">
        <v>135975</v>
      </c>
      <c r="D48" s="82"/>
      <c r="E48" s="82">
        <v>-135975</v>
      </c>
    </row>
    <row r="49" spans="1:6" ht="17.25" thickBot="1">
      <c r="A49" s="40" t="s">
        <v>118</v>
      </c>
      <c r="B49" s="18"/>
      <c r="C49" s="89">
        <v>1035975</v>
      </c>
      <c r="D49" s="82"/>
      <c r="E49" s="89">
        <v>95000</v>
      </c>
      <c r="F49" s="80"/>
    </row>
    <row r="50" ht="17.25" thickTop="1"/>
  </sheetData>
  <mergeCells count="4">
    <mergeCell ref="A1:E1"/>
    <mergeCell ref="A2:E2"/>
    <mergeCell ref="A3:E3"/>
    <mergeCell ref="A4:E4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skit</dc:creator>
  <cp:keywords/>
  <dc:description/>
  <cp:lastModifiedBy>apple</cp:lastModifiedBy>
  <cp:lastPrinted>2012-03-22T09:26:44Z</cp:lastPrinted>
  <dcterms:created xsi:type="dcterms:W3CDTF">2012-03-22T08:56:37Z</dcterms:created>
  <dcterms:modified xsi:type="dcterms:W3CDTF">2013-03-27T09:28:49Z</dcterms:modified>
  <cp:category/>
  <cp:version/>
  <cp:contentType/>
  <cp:contentStatus/>
</cp:coreProperties>
</file>